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060" tabRatio="669" activeTab="6"/>
  </bookViews>
  <sheets>
    <sheet name="Enkel pony" sheetId="1" r:id="rId1"/>
    <sheet name="Dubbel pony" sheetId="2" r:id="rId2"/>
    <sheet name="Vierspan pony" sheetId="3" r:id="rId3"/>
    <sheet name="Tandem pony" sheetId="4" r:id="rId4"/>
    <sheet name="Enkel paard" sheetId="5" r:id="rId5"/>
    <sheet name="Dubbel paard" sheetId="6" r:id="rId6"/>
    <sheet name="Vierspan paard" sheetId="7" r:id="rId7"/>
    <sheet name="Tandem Paard" sheetId="8" state="hidden" r:id="rId8"/>
  </sheets>
  <definedNames/>
  <calcPr fullCalcOnLoad="1"/>
</workbook>
</file>

<file path=xl/sharedStrings.xml><?xml version="1.0" encoding="utf-8"?>
<sst xmlns="http://schemas.openxmlformats.org/spreadsheetml/2006/main" count="301" uniqueCount="180">
  <si>
    <t xml:space="preserve">Enkelspan pony </t>
  </si>
  <si>
    <t>Cornwerd</t>
  </si>
  <si>
    <t>Oenkerk</t>
  </si>
  <si>
    <t>Damwoude</t>
  </si>
  <si>
    <t>Franeker</t>
  </si>
  <si>
    <t>Britswerd</t>
  </si>
  <si>
    <t>Welsryp</t>
  </si>
  <si>
    <t>St. Nyk</t>
  </si>
  <si>
    <t>Harlingen</t>
  </si>
  <si>
    <t>Sonnega</t>
  </si>
  <si>
    <t>Burgum</t>
  </si>
  <si>
    <t>TOTAAL</t>
  </si>
  <si>
    <t>Dubbelspan pony</t>
  </si>
  <si>
    <t>Vierspan pony</t>
  </si>
  <si>
    <t>Tandem Pony</t>
  </si>
  <si>
    <t>Enkelspan paard</t>
  </si>
  <si>
    <t>Dubbelspan paard</t>
  </si>
  <si>
    <t>Vierspan Paard</t>
  </si>
  <si>
    <t>TUSSENSTAND ZOMERCOMPETITIE 2016</t>
  </si>
  <si>
    <t>Tamara Floor</t>
  </si>
  <si>
    <t>Tetske Douma</t>
  </si>
  <si>
    <t>Femke Brink</t>
  </si>
  <si>
    <t>Martin Bliek</t>
  </si>
  <si>
    <t>Jelmer Couperus</t>
  </si>
  <si>
    <t>Bert Koorn</t>
  </si>
  <si>
    <t>Natahlie Ruardy</t>
  </si>
  <si>
    <t>Obe Veldman</t>
  </si>
  <si>
    <t>Nick Veul</t>
  </si>
  <si>
    <t>Jolanda Bruinsma</t>
  </si>
  <si>
    <t>Willy Kroeger</t>
  </si>
  <si>
    <t>Rienk Sybrandy</t>
  </si>
  <si>
    <t>Henk Dijkstra</t>
  </si>
  <si>
    <t>Jack Pulles</t>
  </si>
  <si>
    <t>Johannes Bakker</t>
  </si>
  <si>
    <t>Jannie Hottinga</t>
  </si>
  <si>
    <t>Eelke Dijkstra</t>
  </si>
  <si>
    <t>Piet Postma</t>
  </si>
  <si>
    <t>Sierd Harkema</t>
  </si>
  <si>
    <t>Jetze van der Veen</t>
  </si>
  <si>
    <t>Rianne van der Tuin</t>
  </si>
  <si>
    <t>Shiva Bruinsma</t>
  </si>
  <si>
    <t>Eelke Messchendorp</t>
  </si>
  <si>
    <t>Patricia Heinis</t>
  </si>
  <si>
    <t>Emiel Braaksma</t>
  </si>
  <si>
    <t>Menteam van der Wal en Jansen</t>
  </si>
  <si>
    <t>Eelke van der Snoek</t>
  </si>
  <si>
    <t>Kees Keijzer</t>
  </si>
  <si>
    <t>Jappie Veenstra</t>
  </si>
  <si>
    <t>Jan Wanninge</t>
  </si>
  <si>
    <t>Danitsja Dekkers</t>
  </si>
  <si>
    <t>Jan Walburg</t>
  </si>
  <si>
    <t>Pieter Bleeker</t>
  </si>
  <si>
    <t>Rene Makerink</t>
  </si>
  <si>
    <t>Kees Rood</t>
  </si>
  <si>
    <t>Dieuwke Bootsma</t>
  </si>
  <si>
    <t>Marieke van Wengerden</t>
  </si>
  <si>
    <t>Rick lagemaat</t>
  </si>
  <si>
    <t>Harmen van der werf</t>
  </si>
  <si>
    <t>Sylvana Scheeve</t>
  </si>
  <si>
    <t>Jeldau de Vries</t>
  </si>
  <si>
    <t>Peter Fopma</t>
  </si>
  <si>
    <t>Atsje van der Land</t>
  </si>
  <si>
    <t>Jorn Kuipers</t>
  </si>
  <si>
    <t>Femmy Ruardy</t>
  </si>
  <si>
    <t>Olav Bourgonje</t>
  </si>
  <si>
    <t>Berends Wimke</t>
  </si>
  <si>
    <t>Richard Hofstra</t>
  </si>
  <si>
    <t>Egbert Jan de Vries</t>
  </si>
  <si>
    <t>Jan Dijk</t>
  </si>
  <si>
    <t>Sido Kloosterman</t>
  </si>
  <si>
    <t>Bauke Meindertsma</t>
  </si>
  <si>
    <t>Anne Okkema (Stal Okkema)</t>
  </si>
  <si>
    <t>Klaas Kraan</t>
  </si>
  <si>
    <t>Gerte Hoogewerf</t>
  </si>
  <si>
    <t>Monte Visser</t>
  </si>
  <si>
    <t>Jurjan Reijenga</t>
  </si>
  <si>
    <t>Anne Fopma</t>
  </si>
  <si>
    <t>Saskia Lems</t>
  </si>
  <si>
    <t>Hette Jellema</t>
  </si>
  <si>
    <t>Gerlof Lagemaat</t>
  </si>
  <si>
    <t>Sanne Douma</t>
  </si>
  <si>
    <t>Renze Jager</t>
  </si>
  <si>
    <t>Anneke Zwaagstra</t>
  </si>
  <si>
    <t>Klaas Bakker</t>
  </si>
  <si>
    <t>Gerrit Riemersma</t>
  </si>
  <si>
    <t>Klaas van der Veer</t>
  </si>
  <si>
    <t>Ynskje Riemersma</t>
  </si>
  <si>
    <t>Romke Winkel</t>
  </si>
  <si>
    <t>Marijke van Rooijen</t>
  </si>
  <si>
    <t>Albert Postma</t>
  </si>
  <si>
    <t>Jan van der Meer</t>
  </si>
  <si>
    <t>Hielke Dijkstra</t>
  </si>
  <si>
    <t>Jetske Broos</t>
  </si>
  <si>
    <t>Lienke de Jong</t>
  </si>
  <si>
    <t>rood beste wedstrijd met dressuur</t>
  </si>
  <si>
    <t>Jaap van der Wal</t>
  </si>
  <si>
    <t>Pieter de Jong</t>
  </si>
  <si>
    <t>Herman van IJzerdoorn</t>
  </si>
  <si>
    <t>Frans Zeinstra</t>
  </si>
  <si>
    <t>Tobias Ferwerda</t>
  </si>
  <si>
    <t>Inga Ziengs</t>
  </si>
  <si>
    <t>Geale van der Kooi</t>
  </si>
  <si>
    <t>Siemen Mulder</t>
  </si>
  <si>
    <t>Lolkje Riemersma</t>
  </si>
  <si>
    <t>Jan de Jong</t>
  </si>
  <si>
    <t>Willem Streekstra</t>
  </si>
  <si>
    <t>Manuela de Vos</t>
  </si>
  <si>
    <t>Geert Hamstra</t>
  </si>
  <si>
    <t>Elske van der Meer</t>
  </si>
  <si>
    <t>Durk Teitsma</t>
  </si>
  <si>
    <t>Gerard Hoeksma</t>
  </si>
  <si>
    <t>Lucas Reinds</t>
  </si>
  <si>
    <t>Jappie Hooisma</t>
  </si>
  <si>
    <t>team Douma Albersen sr</t>
  </si>
  <si>
    <t>Sicco Postma</t>
  </si>
  <si>
    <t>John Postma</t>
  </si>
  <si>
    <t>Korry van der Valk</t>
  </si>
  <si>
    <t>Wimke Berends</t>
  </si>
  <si>
    <t>Ronald Granneman</t>
  </si>
  <si>
    <t>Simon Marinussen</t>
  </si>
  <si>
    <t>Mario Sijtsma</t>
  </si>
  <si>
    <t>Annacoby Koree</t>
  </si>
  <si>
    <t>Willem Spoelstra</t>
  </si>
  <si>
    <t>Tsjerk de Jong</t>
  </si>
  <si>
    <t>Gerda Grijpstra</t>
  </si>
  <si>
    <t>Tette Hijlkema</t>
  </si>
  <si>
    <t>TANDEM PAARD</t>
  </si>
  <si>
    <t>AANTAL GEREDEN WEDSTR.</t>
  </si>
  <si>
    <t>Rob Zutt</t>
  </si>
  <si>
    <t>Herman Bos</t>
  </si>
  <si>
    <t>Fokke Rispens</t>
  </si>
  <si>
    <t>Sape van der Wal</t>
  </si>
  <si>
    <t>Henry Borg</t>
  </si>
  <si>
    <t>Jelmer Bakker</t>
  </si>
  <si>
    <t>Marjan Hulzinga</t>
  </si>
  <si>
    <t>Peter Haverkamp</t>
  </si>
  <si>
    <t>Jelmer Chardon</t>
  </si>
  <si>
    <t>Jaap de  Vries</t>
  </si>
  <si>
    <t>Reggie Glover</t>
  </si>
  <si>
    <t>Peter van Andel</t>
  </si>
  <si>
    <t>Hans de Ruiter</t>
  </si>
  <si>
    <t>Gjalt van Hem</t>
  </si>
  <si>
    <t>Erie Hazeleger</t>
  </si>
  <si>
    <t>Lars Bouma</t>
  </si>
  <si>
    <t>Menteam Venema</t>
  </si>
  <si>
    <t>Aafke Praat</t>
  </si>
  <si>
    <t>Mirjam Altenburg</t>
  </si>
  <si>
    <t>Tjits Rijpkema</t>
  </si>
  <si>
    <t>Hans van Riet</t>
  </si>
  <si>
    <t>Mini menteam Zweins</t>
  </si>
  <si>
    <t>Pamela Schraal</t>
  </si>
  <si>
    <t>Petrus Lenes</t>
  </si>
  <si>
    <t>Trijnie Duin</t>
  </si>
  <si>
    <t>Obe Mous</t>
  </si>
  <si>
    <t>Reitze Jonkman</t>
  </si>
  <si>
    <t>Hinke Cnossen</t>
  </si>
  <si>
    <t>Sjoerd Zonderland</t>
  </si>
  <si>
    <t>Gerrit Jongschaap</t>
  </si>
  <si>
    <t>Harry Streutker</t>
  </si>
  <si>
    <t>Peter Weijer</t>
  </si>
  <si>
    <t>Ilona Bruins</t>
  </si>
  <si>
    <t>Simone de Jong</t>
  </si>
  <si>
    <t>Jetse Boersma</t>
  </si>
  <si>
    <t>TOTAAL BESTE 6</t>
  </si>
  <si>
    <t>D</t>
  </si>
  <si>
    <t>Telt niet mee voor eindscore</t>
  </si>
  <si>
    <t>Sytse de Boer</t>
  </si>
  <si>
    <t>Wieke Simons</t>
  </si>
  <si>
    <t>Jan Hofstra</t>
  </si>
  <si>
    <t>Rita Huizenga</t>
  </si>
  <si>
    <t>Grietje Venema</t>
  </si>
  <si>
    <t>Willem Jan Otter</t>
  </si>
  <si>
    <t>Cornelis van der Wal</t>
  </si>
  <si>
    <t>Danique Meulenaar</t>
  </si>
  <si>
    <t>Tussenstand</t>
  </si>
  <si>
    <t>Theo G de boer</t>
  </si>
  <si>
    <t>Buurman en Buurman</t>
  </si>
  <si>
    <t>Nachtdravers</t>
  </si>
  <si>
    <t>Eeuwe de Vries</t>
  </si>
  <si>
    <t>Robin Pander</t>
  </si>
</sst>
</file>

<file path=xl/styles.xml><?xml version="1.0" encoding="utf-8"?>
<styleSheet xmlns="http://schemas.openxmlformats.org/spreadsheetml/2006/main">
  <numFmts count="2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Ja&quot;;&quot;Ja&quot;;&quot;Nee&quot;"/>
    <numFmt numFmtId="173" formatCode="&quot;Waar&quot;;&quot;Waar&quot;;&quot;Onwaar&quot;"/>
    <numFmt numFmtId="174" formatCode="&quot;Aan&quot;;&quot;Aan&quot;;&quot;Uit&quot;"/>
    <numFmt numFmtId="175" formatCode="[$€-2]\ #.##000_);[Red]\([$€-2]\ #.##000\)"/>
    <numFmt numFmtId="176" formatCode="dd/mm/yyyy"/>
  </numFmts>
  <fonts count="65">
    <font>
      <sz val="10"/>
      <name val="Arial"/>
      <family val="2"/>
    </font>
    <font>
      <sz val="10"/>
      <name val="Calibri"/>
      <family val="2"/>
    </font>
    <font>
      <i/>
      <sz val="10"/>
      <name val="Calibri"/>
      <family val="2"/>
    </font>
    <font>
      <i/>
      <sz val="15"/>
      <name val="Times New Roman"/>
      <family val="1"/>
    </font>
    <font>
      <sz val="15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b/>
      <sz val="15"/>
      <color indexed="8"/>
      <name val="Arial"/>
      <family val="2"/>
    </font>
    <font>
      <b/>
      <i/>
      <sz val="15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b/>
      <sz val="11"/>
      <color indexed="49"/>
      <name val="Arial"/>
      <family val="0"/>
    </font>
    <font>
      <b/>
      <sz val="15"/>
      <color indexed="4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11"/>
      <color rgb="FFC00000"/>
      <name val="Arial"/>
      <family val="2"/>
    </font>
    <font>
      <b/>
      <sz val="8"/>
      <color rgb="FFC00000"/>
      <name val="Arial"/>
      <family val="2"/>
    </font>
    <font>
      <b/>
      <sz val="11"/>
      <color theme="8"/>
      <name val="Arial"/>
      <family val="0"/>
    </font>
    <font>
      <b/>
      <sz val="11"/>
      <color theme="4"/>
      <name val="Arial"/>
      <family val="0"/>
    </font>
    <font>
      <b/>
      <sz val="15"/>
      <color theme="4"/>
      <name val="Arial"/>
      <family val="0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32" borderId="0" applyNumberFormat="0" applyBorder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6" borderId="9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10" xfId="0" applyFont="1" applyFill="1" applyBorder="1" applyAlignment="1">
      <alignment/>
    </xf>
    <xf numFmtId="0" fontId="58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7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Border="1" applyAlignment="1">
      <alignment/>
    </xf>
    <xf numFmtId="0" fontId="15" fillId="0" borderId="17" xfId="54" applyFont="1" applyBorder="1" applyAlignment="1">
      <alignment horizontal="left"/>
      <protection/>
    </xf>
    <xf numFmtId="0" fontId="15" fillId="0" borderId="17" xfId="54" applyFont="1" applyFill="1" applyBorder="1" applyAlignment="1">
      <alignment horizontal="left"/>
      <protection/>
    </xf>
    <xf numFmtId="0" fontId="15" fillId="0" borderId="18" xfId="0" applyFont="1" applyBorder="1" applyAlignment="1">
      <alignment/>
    </xf>
    <xf numFmtId="0" fontId="15" fillId="0" borderId="14" xfId="0" applyFont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15" fillId="0" borderId="19" xfId="0" applyFont="1" applyBorder="1" applyAlignment="1">
      <alignment/>
    </xf>
    <xf numFmtId="0" fontId="15" fillId="0" borderId="20" xfId="0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/>
    </xf>
    <xf numFmtId="0" fontId="15" fillId="0" borderId="22" xfId="0" applyFont="1" applyBorder="1" applyAlignment="1">
      <alignment horizontal="center" vertical="center"/>
    </xf>
    <xf numFmtId="0" fontId="9" fillId="0" borderId="16" xfId="54" applyFont="1" applyBorder="1" applyAlignment="1">
      <alignment horizontal="left"/>
      <protection/>
    </xf>
    <xf numFmtId="0" fontId="5" fillId="0" borderId="16" xfId="54" applyFont="1" applyBorder="1" applyAlignment="1">
      <alignment horizontal="left"/>
      <protection/>
    </xf>
    <xf numFmtId="0" fontId="5" fillId="0" borderId="16" xfId="54" applyFont="1" applyFill="1" applyBorder="1" applyAlignment="1">
      <alignment horizontal="left"/>
      <protection/>
    </xf>
    <xf numFmtId="0" fontId="5" fillId="0" borderId="16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25" xfId="0" applyFont="1" applyBorder="1" applyAlignment="1">
      <alignment/>
    </xf>
    <xf numFmtId="0" fontId="15" fillId="0" borderId="18" xfId="54" applyFont="1" applyBorder="1" applyAlignment="1">
      <alignment horizontal="left"/>
      <protection/>
    </xf>
    <xf numFmtId="0" fontId="15" fillId="0" borderId="2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59" fillId="0" borderId="0" xfId="0" applyFont="1" applyAlignment="1">
      <alignment horizontal="center" textRotation="45" wrapText="1"/>
    </xf>
    <xf numFmtId="0" fontId="59" fillId="0" borderId="27" xfId="0" applyFont="1" applyBorder="1" applyAlignment="1">
      <alignment horizontal="center"/>
    </xf>
    <xf numFmtId="0" fontId="59" fillId="0" borderId="18" xfId="0" applyFont="1" applyBorder="1" applyAlignment="1">
      <alignment horizontal="center"/>
    </xf>
    <xf numFmtId="0" fontId="59" fillId="0" borderId="28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Border="1" applyAlignment="1">
      <alignment wrapText="1"/>
    </xf>
    <xf numFmtId="0" fontId="15" fillId="0" borderId="21" xfId="0" applyFont="1" applyBorder="1" applyAlignment="1">
      <alignment horizontal="center" vertical="center"/>
    </xf>
    <xf numFmtId="0" fontId="59" fillId="0" borderId="29" xfId="0" applyFont="1" applyBorder="1" applyAlignment="1">
      <alignment horizontal="center"/>
    </xf>
    <xf numFmtId="0" fontId="60" fillId="0" borderId="26" xfId="0" applyFont="1" applyBorder="1" applyAlignment="1">
      <alignment horizontal="center" wrapText="1"/>
    </xf>
    <xf numFmtId="0" fontId="15" fillId="0" borderId="17" xfId="0" applyFont="1" applyFill="1" applyBorder="1" applyAlignment="1">
      <alignment horizontal="center" vertical="center"/>
    </xf>
    <xf numFmtId="0" fontId="59" fillId="0" borderId="30" xfId="0" applyFont="1" applyBorder="1" applyAlignment="1">
      <alignment horizontal="center"/>
    </xf>
    <xf numFmtId="0" fontId="59" fillId="0" borderId="31" xfId="0" applyFont="1" applyBorder="1" applyAlignment="1">
      <alignment horizontal="center"/>
    </xf>
    <xf numFmtId="0" fontId="15" fillId="0" borderId="26" xfId="0" applyFont="1" applyBorder="1" applyAlignment="1">
      <alignment/>
    </xf>
    <xf numFmtId="0" fontId="15" fillId="0" borderId="32" xfId="0" applyFont="1" applyFill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60" fillId="0" borderId="35" xfId="0" applyFont="1" applyBorder="1" applyAlignment="1">
      <alignment horizontal="center" wrapText="1"/>
    </xf>
    <xf numFmtId="0" fontId="15" fillId="0" borderId="36" xfId="0" applyFont="1" applyBorder="1" applyAlignment="1">
      <alignment/>
    </xf>
    <xf numFmtId="0" fontId="15" fillId="34" borderId="10" xfId="0" applyFont="1" applyFill="1" applyBorder="1" applyAlignment="1">
      <alignment horizontal="center" vertical="center"/>
    </xf>
    <xf numFmtId="0" fontId="15" fillId="0" borderId="37" xfId="0" applyFont="1" applyBorder="1" applyAlignment="1">
      <alignment/>
    </xf>
    <xf numFmtId="0" fontId="15" fillId="0" borderId="38" xfId="0" applyFont="1" applyBorder="1" applyAlignment="1">
      <alignment/>
    </xf>
    <xf numFmtId="0" fontId="15" fillId="0" borderId="39" xfId="0" applyFont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/>
    </xf>
    <xf numFmtId="0" fontId="15" fillId="0" borderId="43" xfId="0" applyFont="1" applyFill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38" xfId="0" applyFont="1" applyBorder="1" applyAlignment="1">
      <alignment horizontal="left"/>
    </xf>
    <xf numFmtId="0" fontId="15" fillId="0" borderId="45" xfId="0" applyFont="1" applyBorder="1" applyAlignment="1">
      <alignment/>
    </xf>
    <xf numFmtId="0" fontId="60" fillId="0" borderId="46" xfId="0" applyFont="1" applyBorder="1" applyAlignment="1">
      <alignment horizontal="center" wrapText="1"/>
    </xf>
    <xf numFmtId="0" fontId="59" fillId="0" borderId="47" xfId="0" applyFont="1" applyBorder="1" applyAlignment="1">
      <alignment horizont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34" borderId="48" xfId="0" applyFont="1" applyFill="1" applyBorder="1" applyAlignment="1">
      <alignment/>
    </xf>
    <xf numFmtId="0" fontId="15" fillId="0" borderId="49" xfId="0" applyFont="1" applyBorder="1" applyAlignment="1">
      <alignment/>
    </xf>
    <xf numFmtId="0" fontId="15" fillId="0" borderId="50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59" fillId="0" borderId="51" xfId="0" applyFont="1" applyBorder="1" applyAlignment="1">
      <alignment horizontal="center"/>
    </xf>
    <xf numFmtId="0" fontId="15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33" borderId="53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18" xfId="0" applyFont="1" applyFill="1" applyBorder="1" applyAlignment="1">
      <alignment/>
    </xf>
    <xf numFmtId="0" fontId="15" fillId="0" borderId="28" xfId="0" applyFont="1" applyBorder="1" applyAlignment="1">
      <alignment/>
    </xf>
    <xf numFmtId="0" fontId="16" fillId="0" borderId="56" xfId="0" applyFont="1" applyFill="1" applyBorder="1" applyAlignment="1">
      <alignment horizontal="center" vertical="center"/>
    </xf>
    <xf numFmtId="0" fontId="15" fillId="34" borderId="33" xfId="0" applyFont="1" applyFill="1" applyBorder="1" applyAlignment="1">
      <alignment horizontal="center" vertical="center"/>
    </xf>
    <xf numFmtId="0" fontId="15" fillId="34" borderId="14" xfId="0" applyFont="1" applyFill="1" applyBorder="1" applyAlignment="1">
      <alignment horizontal="center" vertical="center"/>
    </xf>
    <xf numFmtId="0" fontId="15" fillId="34" borderId="41" xfId="0" applyFont="1" applyFill="1" applyBorder="1" applyAlignment="1">
      <alignment horizontal="center" vertical="center"/>
    </xf>
    <xf numFmtId="0" fontId="15" fillId="0" borderId="34" xfId="0" applyFont="1" applyBorder="1" applyAlignment="1">
      <alignment/>
    </xf>
    <xf numFmtId="0" fontId="61" fillId="0" borderId="57" xfId="0" applyFont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15" fillId="34" borderId="39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51" xfId="0" applyFont="1" applyBorder="1" applyAlignment="1">
      <alignment/>
    </xf>
    <xf numFmtId="0" fontId="15" fillId="0" borderId="26" xfId="0" applyFont="1" applyBorder="1" applyAlignment="1">
      <alignment horizontal="centerContinuous" vertical="center"/>
    </xf>
    <xf numFmtId="0" fontId="15" fillId="0" borderId="20" xfId="0" applyFont="1" applyBorder="1" applyAlignment="1">
      <alignment horizontal="centerContinuous" vertical="center"/>
    </xf>
    <xf numFmtId="0" fontId="15" fillId="0" borderId="21" xfId="0" applyFont="1" applyBorder="1" applyAlignment="1">
      <alignment horizontal="centerContinuous" vertical="center"/>
    </xf>
    <xf numFmtId="0" fontId="60" fillId="0" borderId="26" xfId="0" applyFont="1" applyBorder="1" applyAlignment="1">
      <alignment horizontal="centerContinuous" vertical="center" wrapText="1"/>
    </xf>
    <xf numFmtId="0" fontId="15" fillId="0" borderId="0" xfId="0" applyFont="1" applyAlignment="1">
      <alignment horizontal="centerContinuous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5" fillId="0" borderId="36" xfId="54" applyFont="1" applyBorder="1" applyAlignment="1">
      <alignment horizontal="left"/>
      <protection/>
    </xf>
    <xf numFmtId="0" fontId="16" fillId="0" borderId="32" xfId="0" applyFont="1" applyFill="1" applyBorder="1" applyAlignment="1">
      <alignment horizontal="center" vertical="center"/>
    </xf>
    <xf numFmtId="0" fontId="15" fillId="0" borderId="41" xfId="0" applyFont="1" applyBorder="1" applyAlignment="1">
      <alignment/>
    </xf>
    <xf numFmtId="0" fontId="62" fillId="0" borderId="49" xfId="0" applyFont="1" applyBorder="1" applyAlignment="1">
      <alignment horizontal="center" vertical="center"/>
    </xf>
    <xf numFmtId="0" fontId="15" fillId="0" borderId="58" xfId="0" applyFont="1" applyFill="1" applyBorder="1" applyAlignment="1">
      <alignment horizontal="center" vertical="center"/>
    </xf>
    <xf numFmtId="0" fontId="15" fillId="0" borderId="59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horizontal="centerContinuous" vertical="center"/>
    </xf>
    <xf numFmtId="0" fontId="62" fillId="0" borderId="15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2" fillId="0" borderId="34" xfId="0" applyFont="1" applyBorder="1" applyAlignment="1">
      <alignment/>
    </xf>
    <xf numFmtId="0" fontId="62" fillId="0" borderId="57" xfId="0" applyFont="1" applyBorder="1" applyAlignment="1">
      <alignment horizontal="center" vertical="center"/>
    </xf>
    <xf numFmtId="0" fontId="62" fillId="0" borderId="5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62" fillId="0" borderId="60" xfId="0" applyFont="1" applyFill="1" applyBorder="1" applyAlignment="1">
      <alignment horizontal="center" vertical="center"/>
    </xf>
    <xf numFmtId="0" fontId="15" fillId="34" borderId="13" xfId="0" applyFont="1" applyFill="1" applyBorder="1" applyAlignment="1">
      <alignment horizontal="center" vertical="center"/>
    </xf>
    <xf numFmtId="0" fontId="15" fillId="0" borderId="61" xfId="0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horizontal="center" vertical="center"/>
    </xf>
    <xf numFmtId="0" fontId="62" fillId="0" borderId="14" xfId="0" applyFont="1" applyFill="1" applyBorder="1" applyAlignment="1">
      <alignment horizontal="center" vertical="center"/>
    </xf>
    <xf numFmtId="0" fontId="16" fillId="0" borderId="62" xfId="0" applyFont="1" applyFill="1" applyBorder="1" applyAlignment="1">
      <alignment horizontal="center" vertical="center"/>
    </xf>
    <xf numFmtId="0" fontId="15" fillId="0" borderId="63" xfId="0" applyFont="1" applyFill="1" applyBorder="1" applyAlignment="1">
      <alignment horizontal="center" vertical="center"/>
    </xf>
    <xf numFmtId="0" fontId="15" fillId="0" borderId="64" xfId="0" applyFont="1" applyFill="1" applyBorder="1" applyAlignment="1">
      <alignment horizontal="center" vertical="center"/>
    </xf>
    <xf numFmtId="0" fontId="15" fillId="0" borderId="35" xfId="0" applyFont="1" applyBorder="1" applyAlignment="1">
      <alignment/>
    </xf>
    <xf numFmtId="0" fontId="15" fillId="0" borderId="39" xfId="0" applyFont="1" applyBorder="1" applyAlignment="1">
      <alignment/>
    </xf>
    <xf numFmtId="0" fontId="15" fillId="0" borderId="65" xfId="0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horizontal="center" vertical="center"/>
    </xf>
    <xf numFmtId="0" fontId="62" fillId="0" borderId="34" xfId="0" applyFont="1" applyBorder="1" applyAlignment="1">
      <alignment horizontal="center" vertical="center"/>
    </xf>
    <xf numFmtId="0" fontId="15" fillId="0" borderId="30" xfId="0" applyFont="1" applyBorder="1" applyAlignment="1">
      <alignment horizontal="left"/>
    </xf>
    <xf numFmtId="0" fontId="15" fillId="34" borderId="30" xfId="0" applyFont="1" applyFill="1" applyBorder="1" applyAlignment="1">
      <alignment/>
    </xf>
    <xf numFmtId="0" fontId="15" fillId="0" borderId="30" xfId="54" applyFont="1" applyBorder="1" applyAlignment="1">
      <alignment horizontal="left"/>
      <protection/>
    </xf>
    <xf numFmtId="0" fontId="15" fillId="0" borderId="30" xfId="0" applyFont="1" applyBorder="1" applyAlignment="1">
      <alignment/>
    </xf>
    <xf numFmtId="0" fontId="15" fillId="0" borderId="48" xfId="0" applyFont="1" applyFill="1" applyBorder="1" applyAlignment="1">
      <alignment horizontal="center" vertical="center"/>
    </xf>
    <xf numFmtId="0" fontId="59" fillId="0" borderId="66" xfId="0" applyFont="1" applyBorder="1" applyAlignment="1">
      <alignment horizontal="center"/>
    </xf>
    <xf numFmtId="0" fontId="59" fillId="0" borderId="57" xfId="0" applyFont="1" applyBorder="1" applyAlignment="1">
      <alignment horizontal="center"/>
    </xf>
    <xf numFmtId="0" fontId="15" fillId="0" borderId="2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46" xfId="0" applyFont="1" applyBorder="1" applyAlignment="1">
      <alignment/>
    </xf>
    <xf numFmtId="0" fontId="15" fillId="0" borderId="42" xfId="0" applyFont="1" applyFill="1" applyBorder="1" applyAlignment="1">
      <alignment horizontal="center" vertical="center"/>
    </xf>
    <xf numFmtId="0" fontId="15" fillId="34" borderId="56" xfId="0" applyFont="1" applyFill="1" applyBorder="1" applyAlignment="1">
      <alignment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 vertical="center"/>
    </xf>
    <xf numFmtId="0" fontId="15" fillId="34" borderId="49" xfId="0" applyFont="1" applyFill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5" fillId="0" borderId="27" xfId="54" applyFont="1" applyBorder="1" applyAlignment="1">
      <alignment horizontal="left"/>
      <protection/>
    </xf>
    <xf numFmtId="0" fontId="15" fillId="0" borderId="68" xfId="54" applyFont="1" applyBorder="1" applyAlignment="1">
      <alignment horizontal="left"/>
      <protection/>
    </xf>
    <xf numFmtId="0" fontId="15" fillId="0" borderId="69" xfId="54" applyFont="1" applyBorder="1" applyAlignment="1">
      <alignment horizontal="left"/>
      <protection/>
    </xf>
    <xf numFmtId="0" fontId="15" fillId="0" borderId="36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15" fillId="0" borderId="70" xfId="0" applyFont="1" applyBorder="1" applyAlignment="1">
      <alignment horizontal="left"/>
    </xf>
    <xf numFmtId="0" fontId="15" fillId="0" borderId="71" xfId="0" applyFont="1" applyFill="1" applyBorder="1" applyAlignment="1">
      <alignment horizontal="center" vertical="center"/>
    </xf>
    <xf numFmtId="0" fontId="62" fillId="0" borderId="72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/>
    </xf>
    <xf numFmtId="0" fontId="15" fillId="0" borderId="74" xfId="0" applyFont="1" applyBorder="1" applyAlignment="1">
      <alignment/>
    </xf>
    <xf numFmtId="0" fontId="15" fillId="0" borderId="23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34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59" fillId="0" borderId="75" xfId="0" applyFont="1" applyBorder="1" applyAlignment="1">
      <alignment horizontal="center"/>
    </xf>
    <xf numFmtId="0" fontId="15" fillId="0" borderId="76" xfId="0" applyFont="1" applyBorder="1" applyAlignment="1">
      <alignment horizontal="center" vertical="center"/>
    </xf>
    <xf numFmtId="0" fontId="15" fillId="0" borderId="37" xfId="0" applyFont="1" applyFill="1" applyBorder="1" applyAlignment="1">
      <alignment/>
    </xf>
    <xf numFmtId="0" fontId="15" fillId="0" borderId="77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5" fillId="0" borderId="37" xfId="54" applyFont="1" applyBorder="1" applyAlignment="1">
      <alignment horizontal="left"/>
      <protection/>
    </xf>
    <xf numFmtId="0" fontId="15" fillId="0" borderId="37" xfId="0" applyFont="1" applyFill="1" applyBorder="1" applyAlignment="1">
      <alignment horizontal="center" vertical="center"/>
    </xf>
    <xf numFmtId="0" fontId="15" fillId="0" borderId="78" xfId="0" applyFont="1" applyFill="1" applyBorder="1" applyAlignment="1">
      <alignment horizontal="center" vertical="center"/>
    </xf>
    <xf numFmtId="0" fontId="15" fillId="0" borderId="62" xfId="0" applyFont="1" applyFill="1" applyBorder="1" applyAlignment="1">
      <alignment horizontal="center" vertical="center"/>
    </xf>
    <xf numFmtId="0" fontId="15" fillId="0" borderId="28" xfId="54" applyFont="1" applyBorder="1" applyAlignment="1">
      <alignment horizontal="left"/>
      <protection/>
    </xf>
    <xf numFmtId="0" fontId="15" fillId="0" borderId="27" xfId="0" applyFont="1" applyBorder="1" applyAlignment="1">
      <alignment horizontal="left"/>
    </xf>
    <xf numFmtId="0" fontId="15" fillId="34" borderId="18" xfId="0" applyFont="1" applyFill="1" applyBorder="1" applyAlignment="1">
      <alignment/>
    </xf>
    <xf numFmtId="0" fontId="15" fillId="0" borderId="18" xfId="0" applyFont="1" applyBorder="1" applyAlignment="1">
      <alignment horizontal="left"/>
    </xf>
    <xf numFmtId="0" fontId="17" fillId="0" borderId="18" xfId="0" applyFont="1" applyFill="1" applyBorder="1" applyAlignment="1">
      <alignment/>
    </xf>
    <xf numFmtId="0" fontId="15" fillId="0" borderId="18" xfId="54" applyFont="1" applyBorder="1">
      <alignment/>
      <protection/>
    </xf>
    <xf numFmtId="0" fontId="15" fillId="0" borderId="18" xfId="54" applyFont="1" applyFill="1" applyBorder="1" applyAlignment="1">
      <alignment horizontal="left"/>
      <protection/>
    </xf>
    <xf numFmtId="0" fontId="15" fillId="0" borderId="30" xfId="0" applyFont="1" applyFill="1" applyBorder="1" applyAlignment="1">
      <alignment horizontal="left"/>
    </xf>
    <xf numFmtId="0" fontId="15" fillId="33" borderId="30" xfId="0" applyFont="1" applyFill="1" applyBorder="1" applyAlignment="1">
      <alignment/>
    </xf>
    <xf numFmtId="0" fontId="62" fillId="0" borderId="33" xfId="0" applyFont="1" applyFill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70" xfId="0" applyFont="1" applyBorder="1" applyAlignment="1">
      <alignment/>
    </xf>
    <xf numFmtId="0" fontId="60" fillId="0" borderId="79" xfId="0" applyFont="1" applyBorder="1" applyAlignment="1">
      <alignment horizontal="center" wrapText="1"/>
    </xf>
    <xf numFmtId="0" fontId="15" fillId="0" borderId="80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/>
    </xf>
    <xf numFmtId="0" fontId="15" fillId="0" borderId="82" xfId="0" applyFont="1" applyFill="1" applyBorder="1" applyAlignment="1">
      <alignment horizontal="center" vertical="center"/>
    </xf>
    <xf numFmtId="0" fontId="15" fillId="0" borderId="8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8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8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64" fillId="34" borderId="34" xfId="0" applyFont="1" applyFill="1" applyBorder="1" applyAlignment="1">
      <alignment horizontal="center" vertical="center"/>
    </xf>
    <xf numFmtId="0" fontId="64" fillId="34" borderId="57" xfId="0" applyFont="1" applyFill="1" applyBorder="1" applyAlignment="1">
      <alignment horizontal="center" vertical="center"/>
    </xf>
    <xf numFmtId="0" fontId="64" fillId="34" borderId="55" xfId="0" applyFont="1" applyFill="1" applyBorder="1" applyAlignment="1">
      <alignment horizontal="center" vertical="center"/>
    </xf>
    <xf numFmtId="0" fontId="15" fillId="0" borderId="27" xfId="0" applyFont="1" applyBorder="1" applyAlignment="1">
      <alignment/>
    </xf>
    <xf numFmtId="0" fontId="15" fillId="0" borderId="84" xfId="0" applyFont="1" applyBorder="1" applyAlignment="1">
      <alignment/>
    </xf>
    <xf numFmtId="0" fontId="15" fillId="0" borderId="51" xfId="0" applyFont="1" applyBorder="1" applyAlignment="1">
      <alignment horizontal="center" vertical="center"/>
    </xf>
    <xf numFmtId="0" fontId="59" fillId="0" borderId="85" xfId="0" applyFont="1" applyBorder="1" applyAlignment="1">
      <alignment horizontal="center"/>
    </xf>
    <xf numFmtId="0" fontId="15" fillId="0" borderId="86" xfId="0" applyFont="1" applyBorder="1" applyAlignment="1">
      <alignment horizontal="center" vertical="center"/>
    </xf>
    <xf numFmtId="0" fontId="59" fillId="0" borderId="35" xfId="0" applyFont="1" applyBorder="1" applyAlignment="1">
      <alignment horizontal="center"/>
    </xf>
    <xf numFmtId="0" fontId="59" fillId="0" borderId="87" xfId="0" applyFont="1" applyBorder="1" applyAlignment="1">
      <alignment horizontal="center"/>
    </xf>
    <xf numFmtId="0" fontId="62" fillId="0" borderId="52" xfId="0" applyFont="1" applyBorder="1" applyAlignment="1">
      <alignment horizontal="center" vertical="center"/>
    </xf>
    <xf numFmtId="0" fontId="11" fillId="0" borderId="30" xfId="0" applyFont="1" applyBorder="1" applyAlignment="1">
      <alignment/>
    </xf>
    <xf numFmtId="0" fontId="15" fillId="0" borderId="85" xfId="0" applyFont="1" applyBorder="1" applyAlignment="1">
      <alignment horizontal="center" vertical="center"/>
    </xf>
    <xf numFmtId="0" fontId="15" fillId="34" borderId="47" xfId="0" applyFont="1" applyFill="1" applyBorder="1" applyAlignment="1">
      <alignment/>
    </xf>
    <xf numFmtId="0" fontId="15" fillId="0" borderId="88" xfId="0" applyFont="1" applyBorder="1" applyAlignment="1">
      <alignment/>
    </xf>
    <xf numFmtId="0" fontId="15" fillId="0" borderId="48" xfId="0" applyFont="1" applyBorder="1" applyAlignment="1">
      <alignment/>
    </xf>
    <xf numFmtId="0" fontId="16" fillId="0" borderId="85" xfId="0" applyFont="1" applyFill="1" applyBorder="1" applyAlignment="1">
      <alignment horizontal="center" vertical="center"/>
    </xf>
    <xf numFmtId="0" fontId="15" fillId="0" borderId="38" xfId="54" applyFont="1" applyBorder="1" applyAlignment="1">
      <alignment horizontal="left"/>
      <protection/>
    </xf>
    <xf numFmtId="0" fontId="15" fillId="0" borderId="64" xfId="0" applyFont="1" applyBorder="1" applyAlignment="1">
      <alignment horizontal="center" vertical="center"/>
    </xf>
    <xf numFmtId="0" fontId="15" fillId="0" borderId="89" xfId="54" applyFont="1" applyFill="1" applyBorder="1">
      <alignment/>
      <protection/>
    </xf>
    <xf numFmtId="0" fontId="15" fillId="0" borderId="31" xfId="54" applyFont="1" applyBorder="1" applyAlignment="1">
      <alignment horizontal="left"/>
      <protection/>
    </xf>
    <xf numFmtId="0" fontId="15" fillId="0" borderId="47" xfId="54" applyFont="1" applyBorder="1" applyAlignment="1">
      <alignment horizontal="left"/>
      <protection/>
    </xf>
    <xf numFmtId="0" fontId="15" fillId="34" borderId="31" xfId="0" applyFont="1" applyFill="1" applyBorder="1" applyAlignment="1">
      <alignment/>
    </xf>
    <xf numFmtId="0" fontId="59" fillId="0" borderId="65" xfId="0" applyFont="1" applyBorder="1" applyAlignment="1">
      <alignment horizontal="center"/>
    </xf>
    <xf numFmtId="0" fontId="59" fillId="0" borderId="90" xfId="0" applyFont="1" applyBorder="1" applyAlignment="1">
      <alignment horizontal="center"/>
    </xf>
    <xf numFmtId="0" fontId="59" fillId="0" borderId="91" xfId="0" applyFont="1" applyBorder="1" applyAlignment="1">
      <alignment horizontal="center"/>
    </xf>
    <xf numFmtId="0" fontId="59" fillId="0" borderId="64" xfId="0" applyFont="1" applyBorder="1" applyAlignment="1">
      <alignment horizontal="center"/>
    </xf>
    <xf numFmtId="0" fontId="59" fillId="0" borderId="78" xfId="0" applyFont="1" applyBorder="1" applyAlignment="1">
      <alignment horizontal="center"/>
    </xf>
    <xf numFmtId="0" fontId="59" fillId="0" borderId="55" xfId="0" applyFont="1" applyBorder="1" applyAlignment="1">
      <alignment horizontal="center"/>
    </xf>
    <xf numFmtId="0" fontId="59" fillId="0" borderId="62" xfId="0" applyFont="1" applyBorder="1" applyAlignment="1">
      <alignment horizontal="center"/>
    </xf>
    <xf numFmtId="0" fontId="15" fillId="0" borderId="52" xfId="0" applyFont="1" applyFill="1" applyBorder="1" applyAlignment="1">
      <alignment horizontal="center" vertical="center"/>
    </xf>
    <xf numFmtId="0" fontId="11" fillId="0" borderId="18" xfId="0" applyFont="1" applyBorder="1" applyAlignment="1">
      <alignment/>
    </xf>
    <xf numFmtId="0" fontId="59" fillId="0" borderId="66" xfId="0" applyFont="1" applyFill="1" applyBorder="1" applyAlignment="1">
      <alignment horizontal="center"/>
    </xf>
    <xf numFmtId="0" fontId="59" fillId="0" borderId="57" xfId="0" applyFont="1" applyFill="1" applyBorder="1" applyAlignment="1">
      <alignment horizontal="center"/>
    </xf>
    <xf numFmtId="0" fontId="15" fillId="0" borderId="92" xfId="0" applyFont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5" fillId="0" borderId="90" xfId="0" applyFont="1" applyFill="1" applyBorder="1" applyAlignment="1">
      <alignment horizontal="center" vertical="center"/>
    </xf>
    <xf numFmtId="0" fontId="15" fillId="0" borderId="93" xfId="0" applyFont="1" applyBorder="1" applyAlignment="1">
      <alignment horizontal="center" vertical="center"/>
    </xf>
    <xf numFmtId="0" fontId="15" fillId="0" borderId="29" xfId="54" applyFont="1" applyBorder="1" applyAlignment="1">
      <alignment horizontal="left"/>
      <protection/>
    </xf>
    <xf numFmtId="0" fontId="15" fillId="0" borderId="94" xfId="0" applyFont="1" applyFill="1" applyBorder="1" applyAlignment="1">
      <alignment horizontal="center" vertical="center"/>
    </xf>
    <xf numFmtId="0" fontId="15" fillId="0" borderId="95" xfId="0" applyFont="1" applyBorder="1" applyAlignment="1">
      <alignment horizontal="center" vertical="center"/>
    </xf>
    <xf numFmtId="0" fontId="15" fillId="34" borderId="95" xfId="0" applyFont="1" applyFill="1" applyBorder="1" applyAlignment="1">
      <alignment horizontal="center" vertical="center"/>
    </xf>
    <xf numFmtId="0" fontId="15" fillId="0" borderId="95" xfId="0" applyFont="1" applyFill="1" applyBorder="1" applyAlignment="1">
      <alignment horizontal="center" vertical="center"/>
    </xf>
    <xf numFmtId="0" fontId="15" fillId="0" borderId="96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/>
    </xf>
    <xf numFmtId="0" fontId="15" fillId="0" borderId="56" xfId="0" applyFont="1" applyBorder="1" applyAlignment="1">
      <alignment/>
    </xf>
    <xf numFmtId="0" fontId="17" fillId="0" borderId="89" xfId="54" applyFont="1" applyBorder="1" applyAlignment="1">
      <alignment horizontal="left"/>
      <protection/>
    </xf>
    <xf numFmtId="0" fontId="62" fillId="0" borderId="33" xfId="0" applyFont="1" applyBorder="1" applyAlignment="1">
      <alignment horizontal="center" vertical="center"/>
    </xf>
    <xf numFmtId="0" fontId="15" fillId="0" borderId="67" xfId="0" applyFont="1" applyFill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17" fillId="0" borderId="27" xfId="54" applyFont="1" applyFill="1" applyBorder="1" applyAlignment="1">
      <alignment horizontal="left"/>
      <protection/>
    </xf>
    <xf numFmtId="0" fontId="17" fillId="0" borderId="18" xfId="54" applyFont="1" applyBorder="1" applyAlignment="1">
      <alignment horizontal="left"/>
      <protection/>
    </xf>
    <xf numFmtId="0" fontId="15" fillId="0" borderId="28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Blad1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1">
      <selection activeCell="M17" sqref="M17:N17"/>
    </sheetView>
  </sheetViews>
  <sheetFormatPr defaultColWidth="9.140625" defaultRowHeight="12.75"/>
  <cols>
    <col min="1" max="1" width="26.7109375" style="30" customWidth="1"/>
    <col min="2" max="2" width="11.7109375" style="38" customWidth="1"/>
    <col min="3" max="10" width="11.7109375" style="39" customWidth="1"/>
    <col min="11" max="11" width="9.140625" style="73" customWidth="1"/>
    <col min="12" max="12" width="16.7109375" style="39" bestFit="1" customWidth="1"/>
    <col min="13" max="13" width="8.8515625" style="0" customWidth="1"/>
    <col min="14" max="16384" width="9.140625" style="30" customWidth="1"/>
  </cols>
  <sheetData>
    <row r="1" spans="1:12" s="26" customFormat="1" ht="18">
      <c r="A1" s="26" t="s">
        <v>18</v>
      </c>
      <c r="B1" s="31"/>
      <c r="C1" s="32"/>
      <c r="D1" s="32"/>
      <c r="E1" s="32"/>
      <c r="F1" s="32"/>
      <c r="G1" s="32"/>
      <c r="H1" s="32"/>
      <c r="I1" s="32"/>
      <c r="J1" s="32"/>
      <c r="K1" s="69"/>
      <c r="L1" s="32"/>
    </row>
    <row r="2" spans="2:12" s="27" customFormat="1" ht="15" customHeight="1">
      <c r="B2" s="33"/>
      <c r="C2" s="34"/>
      <c r="D2" s="151"/>
      <c r="E2" s="152" t="s">
        <v>165</v>
      </c>
      <c r="F2" s="153"/>
      <c r="J2" s="34"/>
      <c r="L2" s="34"/>
    </row>
    <row r="3" spans="1:12" s="26" customFormat="1" ht="18.75" thickBot="1">
      <c r="A3" s="26" t="s">
        <v>0</v>
      </c>
      <c r="B3" s="31"/>
      <c r="C3" s="32"/>
      <c r="D3" s="32"/>
      <c r="E3" s="32"/>
      <c r="F3" s="32"/>
      <c r="G3" s="32"/>
      <c r="H3" s="32"/>
      <c r="I3" s="32"/>
      <c r="J3" s="32"/>
      <c r="K3" s="74"/>
      <c r="L3" s="32"/>
    </row>
    <row r="4" spans="1:14" s="27" customFormat="1" ht="30.75" thickBot="1">
      <c r="A4" s="81"/>
      <c r="B4" s="144" t="s">
        <v>1</v>
      </c>
      <c r="C4" s="55" t="s">
        <v>2</v>
      </c>
      <c r="D4" s="55" t="s">
        <v>3</v>
      </c>
      <c r="E4" s="55" t="s">
        <v>5</v>
      </c>
      <c r="F4" s="55" t="s">
        <v>6</v>
      </c>
      <c r="G4" s="55" t="s">
        <v>7</v>
      </c>
      <c r="H4" s="75" t="s">
        <v>4</v>
      </c>
      <c r="I4" s="55" t="s">
        <v>8</v>
      </c>
      <c r="J4" s="57" t="s">
        <v>10</v>
      </c>
      <c r="K4" s="77" t="s">
        <v>127</v>
      </c>
      <c r="L4" s="106" t="s">
        <v>163</v>
      </c>
      <c r="M4" s="234" t="s">
        <v>174</v>
      </c>
      <c r="N4" s="235"/>
    </row>
    <row r="5" spans="1:14" s="27" customFormat="1" ht="12.75">
      <c r="A5" s="87" t="s">
        <v>57</v>
      </c>
      <c r="B5" s="155">
        <v>8</v>
      </c>
      <c r="C5" s="148">
        <v>7</v>
      </c>
      <c r="D5" s="43">
        <v>10</v>
      </c>
      <c r="E5" s="43">
        <v>10</v>
      </c>
      <c r="F5" s="51">
        <v>10</v>
      </c>
      <c r="G5" s="51">
        <v>10</v>
      </c>
      <c r="H5" s="51">
        <v>10</v>
      </c>
      <c r="I5" s="43">
        <v>9</v>
      </c>
      <c r="J5" s="101"/>
      <c r="K5" s="70">
        <f aca="true" t="shared" si="0" ref="K5:K11">COUNTA(B5:J5)</f>
        <v>8</v>
      </c>
      <c r="L5" s="130">
        <f>SUM(D5+E5+F5+G5+H5+I5)</f>
        <v>59</v>
      </c>
      <c r="M5" s="234">
        <v>1</v>
      </c>
      <c r="N5" s="235"/>
    </row>
    <row r="6" spans="1:14" s="27" customFormat="1" ht="12.75">
      <c r="A6" s="46" t="s">
        <v>55</v>
      </c>
      <c r="B6" s="156">
        <v>10</v>
      </c>
      <c r="C6" s="88">
        <v>9</v>
      </c>
      <c r="D6" s="88">
        <v>9</v>
      </c>
      <c r="E6" s="149">
        <v>7</v>
      </c>
      <c r="F6" s="35">
        <v>9</v>
      </c>
      <c r="G6" s="35">
        <v>9</v>
      </c>
      <c r="H6" s="128" t="s">
        <v>164</v>
      </c>
      <c r="I6" s="36">
        <v>10</v>
      </c>
      <c r="J6" s="37">
        <v>9</v>
      </c>
      <c r="K6" s="71">
        <f t="shared" si="0"/>
        <v>9</v>
      </c>
      <c r="L6" s="131">
        <f>SUM(B6+C6+D6+F6+G6+I6)</f>
        <v>56</v>
      </c>
      <c r="M6" s="234">
        <v>2</v>
      </c>
      <c r="N6" s="235"/>
    </row>
    <row r="7" spans="1:14" s="27" customFormat="1" ht="12.75">
      <c r="A7" s="45" t="s">
        <v>56</v>
      </c>
      <c r="B7" s="41">
        <v>9</v>
      </c>
      <c r="C7" s="149">
        <v>0</v>
      </c>
      <c r="D7" s="36">
        <v>8</v>
      </c>
      <c r="E7" s="36">
        <v>8</v>
      </c>
      <c r="F7" s="150">
        <v>5</v>
      </c>
      <c r="G7" s="35">
        <v>8</v>
      </c>
      <c r="H7" s="35">
        <v>8</v>
      </c>
      <c r="I7" s="36">
        <v>8</v>
      </c>
      <c r="J7" s="37">
        <v>6</v>
      </c>
      <c r="K7" s="71">
        <f t="shared" si="0"/>
        <v>9</v>
      </c>
      <c r="L7" s="131">
        <f>SUM(B7+D7+E7+G7+H7+I7)</f>
        <v>49</v>
      </c>
      <c r="M7" s="234">
        <v>3</v>
      </c>
      <c r="N7" s="235"/>
    </row>
    <row r="8" spans="1:14" s="27" customFormat="1" ht="12.75">
      <c r="A8" s="46" t="s">
        <v>60</v>
      </c>
      <c r="B8" s="41">
        <v>5</v>
      </c>
      <c r="C8" s="36">
        <v>5</v>
      </c>
      <c r="D8" s="36">
        <v>6</v>
      </c>
      <c r="E8" s="36">
        <v>9</v>
      </c>
      <c r="F8" s="128" t="s">
        <v>164</v>
      </c>
      <c r="G8" s="150">
        <v>4</v>
      </c>
      <c r="H8" s="35">
        <v>7</v>
      </c>
      <c r="I8" s="36">
        <v>7</v>
      </c>
      <c r="J8" s="37">
        <v>5</v>
      </c>
      <c r="K8" s="71">
        <f t="shared" si="0"/>
        <v>9</v>
      </c>
      <c r="L8" s="131">
        <f>SUM(B8+C8+D8+E8+H8+I8+J8)</f>
        <v>44</v>
      </c>
      <c r="M8" s="234">
        <v>4</v>
      </c>
      <c r="N8" s="235"/>
    </row>
    <row r="9" spans="1:14" s="27" customFormat="1" ht="12.75">
      <c r="A9" s="45" t="s">
        <v>79</v>
      </c>
      <c r="B9" s="41"/>
      <c r="C9" s="36">
        <v>8</v>
      </c>
      <c r="D9" s="36">
        <v>3</v>
      </c>
      <c r="E9" s="36">
        <v>4</v>
      </c>
      <c r="F9" s="35">
        <v>6</v>
      </c>
      <c r="G9" s="150">
        <v>0</v>
      </c>
      <c r="H9" s="35">
        <v>5</v>
      </c>
      <c r="I9" s="36">
        <v>5</v>
      </c>
      <c r="J9" s="37">
        <v>4</v>
      </c>
      <c r="K9" s="71">
        <f t="shared" si="0"/>
        <v>8</v>
      </c>
      <c r="L9" s="131">
        <f>SUM(C9+E9+L119+F9+H9+I9+J9)</f>
        <v>32</v>
      </c>
      <c r="M9" s="234">
        <v>5</v>
      </c>
      <c r="N9" s="235"/>
    </row>
    <row r="10" spans="1:14" s="27" customFormat="1" ht="12.75">
      <c r="A10" s="46" t="s">
        <v>59</v>
      </c>
      <c r="B10" s="41">
        <v>6</v>
      </c>
      <c r="C10" s="36">
        <v>0</v>
      </c>
      <c r="D10" s="36">
        <v>5</v>
      </c>
      <c r="E10" s="36"/>
      <c r="F10" s="35"/>
      <c r="G10" s="35">
        <v>6</v>
      </c>
      <c r="H10" s="35">
        <v>6</v>
      </c>
      <c r="I10" s="36">
        <v>3</v>
      </c>
      <c r="J10" s="37"/>
      <c r="K10" s="71">
        <f t="shared" si="0"/>
        <v>6</v>
      </c>
      <c r="L10" s="131">
        <f>SUM(B10+C10+D10+E10+F10+G10+H10+I10+J10)</f>
        <v>26</v>
      </c>
      <c r="M10" s="234">
        <v>6</v>
      </c>
      <c r="N10" s="235"/>
    </row>
    <row r="11" spans="1:14" s="27" customFormat="1" ht="13.5" thickBot="1">
      <c r="A11" s="208" t="s">
        <v>61</v>
      </c>
      <c r="B11" s="157">
        <v>4</v>
      </c>
      <c r="C11" s="84">
        <v>4</v>
      </c>
      <c r="D11" s="84"/>
      <c r="E11" s="84">
        <v>6</v>
      </c>
      <c r="F11" s="84" t="s">
        <v>164</v>
      </c>
      <c r="G11" s="84">
        <v>0</v>
      </c>
      <c r="H11" s="84">
        <v>4</v>
      </c>
      <c r="I11" s="84"/>
      <c r="J11" s="209">
        <v>2</v>
      </c>
      <c r="K11" s="113">
        <f t="shared" si="0"/>
        <v>7</v>
      </c>
      <c r="L11" s="210">
        <f>SUM(B11+C11+D11+E11+G11+H11+I11+J11)</f>
        <v>20</v>
      </c>
      <c r="M11" s="234">
        <v>7</v>
      </c>
      <c r="N11" s="235"/>
    </row>
    <row r="12" spans="1:14" s="27" customFormat="1" ht="12.75">
      <c r="A12" s="244" t="s">
        <v>115</v>
      </c>
      <c r="B12" s="173"/>
      <c r="C12" s="111"/>
      <c r="D12" s="111">
        <v>7</v>
      </c>
      <c r="E12" s="111"/>
      <c r="F12" s="112">
        <v>7</v>
      </c>
      <c r="G12" s="112">
        <v>7</v>
      </c>
      <c r="H12" s="112">
        <v>9</v>
      </c>
      <c r="I12" s="111">
        <v>6</v>
      </c>
      <c r="J12" s="114"/>
      <c r="K12" s="273">
        <f>COUNTA(B12:J12)</f>
        <v>5</v>
      </c>
      <c r="L12" s="130">
        <f>SUM(B12+C12+D12+E12+F12+G12+H12+I12+J12)</f>
        <v>36</v>
      </c>
      <c r="M12" s="235"/>
      <c r="N12" s="235"/>
    </row>
    <row r="13" spans="1:14" s="27" customFormat="1" ht="12.75">
      <c r="A13" s="120" t="s">
        <v>133</v>
      </c>
      <c r="B13" s="95"/>
      <c r="C13" s="49"/>
      <c r="D13" s="49"/>
      <c r="E13" s="49"/>
      <c r="F13" s="50">
        <v>8</v>
      </c>
      <c r="G13" s="50"/>
      <c r="H13" s="50"/>
      <c r="I13" s="49"/>
      <c r="J13" s="115">
        <v>7</v>
      </c>
      <c r="K13" s="175">
        <f>COUNTA(B13:J13)</f>
        <v>2</v>
      </c>
      <c r="L13" s="131">
        <f>SUM(B13+C13+D13+E13+F13+G13+H13+I13+J13)</f>
        <v>15</v>
      </c>
      <c r="M13" s="235"/>
      <c r="N13" s="235"/>
    </row>
    <row r="14" spans="1:14" s="27" customFormat="1" ht="12.75">
      <c r="A14" s="66" t="s">
        <v>80</v>
      </c>
      <c r="B14" s="138"/>
      <c r="C14" s="49">
        <v>6</v>
      </c>
      <c r="D14" s="49"/>
      <c r="E14" s="49">
        <v>5</v>
      </c>
      <c r="F14" s="50"/>
      <c r="G14" s="50"/>
      <c r="H14" s="50"/>
      <c r="I14" s="49"/>
      <c r="J14" s="115"/>
      <c r="K14" s="175">
        <f>COUNTA(B14:J14)</f>
        <v>2</v>
      </c>
      <c r="L14" s="131">
        <f>SUM(B14+C14+D14+E14+F14+G14+H14+I14+J14)</f>
        <v>11</v>
      </c>
      <c r="M14" s="235"/>
      <c r="N14" s="235"/>
    </row>
    <row r="15" spans="1:14" s="27" customFormat="1" ht="12.75">
      <c r="A15" s="48" t="s">
        <v>78</v>
      </c>
      <c r="B15" s="138"/>
      <c r="C15" s="49">
        <v>10</v>
      </c>
      <c r="D15" s="49"/>
      <c r="E15" s="49"/>
      <c r="F15" s="50"/>
      <c r="G15" s="50"/>
      <c r="H15" s="50"/>
      <c r="I15" s="49"/>
      <c r="J15" s="115"/>
      <c r="K15" s="175">
        <f>COUNTA(B15:J15)</f>
        <v>1</v>
      </c>
      <c r="L15" s="131">
        <f>SUM(B15+C15+D15+E15+F15+G15+H15+I15+J15)</f>
        <v>10</v>
      </c>
      <c r="M15" s="235"/>
      <c r="N15" s="235"/>
    </row>
    <row r="16" spans="1:14" s="27" customFormat="1" ht="12.75">
      <c r="A16" s="272" t="s">
        <v>177</v>
      </c>
      <c r="B16" s="211"/>
      <c r="C16" s="154"/>
      <c r="D16" s="154"/>
      <c r="E16" s="154"/>
      <c r="F16" s="154"/>
      <c r="G16" s="154"/>
      <c r="H16" s="154"/>
      <c r="I16" s="154"/>
      <c r="J16" s="212">
        <v>10</v>
      </c>
      <c r="K16" s="175">
        <f>COUNTA(B16:J16)</f>
        <v>1</v>
      </c>
      <c r="L16" s="131">
        <f>SUM(B16+C16+D16+E16+F16+G16+H16+I16+J16)</f>
        <v>10</v>
      </c>
      <c r="M16" s="235"/>
      <c r="N16" s="235"/>
    </row>
    <row r="17" spans="1:14" s="27" customFormat="1" ht="12.75">
      <c r="A17" s="66" t="s">
        <v>116</v>
      </c>
      <c r="B17" s="138"/>
      <c r="C17" s="49"/>
      <c r="D17" s="49">
        <v>4</v>
      </c>
      <c r="E17" s="49"/>
      <c r="F17" s="50"/>
      <c r="G17" s="50">
        <v>1</v>
      </c>
      <c r="H17" s="50"/>
      <c r="I17" s="49"/>
      <c r="J17" s="115">
        <v>3</v>
      </c>
      <c r="K17" s="175">
        <f>COUNTA(B17:J17)</f>
        <v>3</v>
      </c>
      <c r="L17" s="131">
        <f>SUM(B17+C17+D17+E17+F17+G17+H17+I17+J17)</f>
        <v>8</v>
      </c>
      <c r="M17" s="235"/>
      <c r="N17" s="235"/>
    </row>
    <row r="18" spans="1:14" s="27" customFormat="1" ht="12.75">
      <c r="A18" s="272" t="s">
        <v>178</v>
      </c>
      <c r="B18" s="211"/>
      <c r="C18" s="154"/>
      <c r="D18" s="154"/>
      <c r="E18" s="154"/>
      <c r="F18" s="154"/>
      <c r="G18" s="154"/>
      <c r="H18" s="154"/>
      <c r="I18" s="154"/>
      <c r="J18" s="212">
        <v>8</v>
      </c>
      <c r="K18" s="175">
        <f>COUNTA(B18:J18)</f>
        <v>1</v>
      </c>
      <c r="L18" s="131">
        <f>SUM(B18+C18+D18+E18+F18+G18+H18+I18+J18)</f>
        <v>8</v>
      </c>
      <c r="M18" s="235"/>
      <c r="N18" s="235"/>
    </row>
    <row r="19" spans="1:14" s="27" customFormat="1" ht="12.75">
      <c r="A19" s="48" t="s">
        <v>117</v>
      </c>
      <c r="B19" s="138"/>
      <c r="C19" s="49"/>
      <c r="D19" s="49">
        <v>1</v>
      </c>
      <c r="E19" s="49"/>
      <c r="F19" s="50">
        <v>1</v>
      </c>
      <c r="G19" s="50">
        <v>3</v>
      </c>
      <c r="H19" s="50">
        <v>2</v>
      </c>
      <c r="I19" s="49"/>
      <c r="J19" s="115"/>
      <c r="K19" s="175">
        <f>COUNTA(B19:J19)</f>
        <v>4</v>
      </c>
      <c r="L19" s="131">
        <f>SUM(B19+C19+D19+E19+F19+G19+H19+I19+J19)</f>
        <v>7</v>
      </c>
      <c r="M19" s="235"/>
      <c r="N19" s="235"/>
    </row>
    <row r="20" spans="1:14" s="27" customFormat="1" ht="12.75">
      <c r="A20" s="48" t="s">
        <v>58</v>
      </c>
      <c r="B20" s="138">
        <v>7</v>
      </c>
      <c r="C20" s="49"/>
      <c r="D20" s="49"/>
      <c r="E20" s="49"/>
      <c r="F20" s="50"/>
      <c r="G20" s="50"/>
      <c r="H20" s="50"/>
      <c r="I20" s="49"/>
      <c r="J20" s="115"/>
      <c r="K20" s="175">
        <f>COUNTA(B20:J20)</f>
        <v>1</v>
      </c>
      <c r="L20" s="131">
        <f>SUM(B20+C20+D20+E20+F20+G20+H20+I20+J20)</f>
        <v>7</v>
      </c>
      <c r="M20" s="235"/>
      <c r="N20" s="235"/>
    </row>
    <row r="21" spans="1:14" s="27" customFormat="1" ht="12.75">
      <c r="A21" s="48" t="s">
        <v>64</v>
      </c>
      <c r="B21" s="138">
        <v>1</v>
      </c>
      <c r="C21" s="49">
        <v>3</v>
      </c>
      <c r="D21" s="49">
        <v>0</v>
      </c>
      <c r="E21" s="49"/>
      <c r="F21" s="50">
        <v>2</v>
      </c>
      <c r="G21" s="50">
        <v>0</v>
      </c>
      <c r="H21" s="50"/>
      <c r="I21" s="49"/>
      <c r="J21" s="115"/>
      <c r="K21" s="274">
        <f>COUNTA(B21:J21)</f>
        <v>5</v>
      </c>
      <c r="L21" s="131">
        <f>SUM(B21+C21+D21+E21+F21+G21+H21+I21+J21)</f>
        <v>6</v>
      </c>
      <c r="M21" s="235"/>
      <c r="N21" s="235"/>
    </row>
    <row r="22" spans="1:14" s="27" customFormat="1" ht="12.75">
      <c r="A22" s="66" t="s">
        <v>82</v>
      </c>
      <c r="B22" s="138"/>
      <c r="C22" s="49">
        <v>1</v>
      </c>
      <c r="D22" s="49">
        <v>2</v>
      </c>
      <c r="E22" s="49">
        <v>0</v>
      </c>
      <c r="F22" s="50"/>
      <c r="G22" s="50">
        <v>2</v>
      </c>
      <c r="H22" s="50"/>
      <c r="I22" s="49"/>
      <c r="J22" s="115"/>
      <c r="K22" s="175">
        <f>COUNTA(B22:J22)</f>
        <v>4</v>
      </c>
      <c r="L22" s="131">
        <f>SUM(B22+C22+D22+E22+F22+G22+H22+I22+J22)</f>
        <v>5</v>
      </c>
      <c r="M22" s="235"/>
      <c r="N22" s="235"/>
    </row>
    <row r="23" spans="1:14" s="27" customFormat="1" ht="12.75">
      <c r="A23" s="219" t="s">
        <v>93</v>
      </c>
      <c r="B23" s="138"/>
      <c r="C23" s="49">
        <v>0</v>
      </c>
      <c r="D23" s="49"/>
      <c r="E23" s="49"/>
      <c r="F23" s="50"/>
      <c r="G23" s="50">
        <v>5</v>
      </c>
      <c r="H23" s="50"/>
      <c r="I23" s="49"/>
      <c r="J23" s="115"/>
      <c r="K23" s="175">
        <f>COUNTA(B23:J23)</f>
        <v>2</v>
      </c>
      <c r="L23" s="131">
        <f>SUM(B23+C23+D23+E23+F23+G23+H23+I23+J23)</f>
        <v>5</v>
      </c>
      <c r="M23" s="235"/>
      <c r="N23" s="235"/>
    </row>
    <row r="24" spans="1:14" s="27" customFormat="1" ht="12.75">
      <c r="A24" s="48" t="s">
        <v>144</v>
      </c>
      <c r="B24" s="138"/>
      <c r="C24" s="49"/>
      <c r="D24" s="49"/>
      <c r="E24" s="49">
        <v>1</v>
      </c>
      <c r="F24" s="50">
        <v>3</v>
      </c>
      <c r="G24" s="50">
        <v>0</v>
      </c>
      <c r="H24" s="50">
        <v>0</v>
      </c>
      <c r="I24" s="49"/>
      <c r="J24" s="115"/>
      <c r="K24" s="175">
        <f>COUNTA(B24:J24)</f>
        <v>4</v>
      </c>
      <c r="L24" s="131">
        <f>SUM(B24+C24+D24+E24+F24+G24+H24+I24+J24)</f>
        <v>4</v>
      </c>
      <c r="M24" s="235"/>
      <c r="N24" s="235"/>
    </row>
    <row r="25" spans="1:14" s="27" customFormat="1" ht="12.75">
      <c r="A25" s="120" t="s">
        <v>23</v>
      </c>
      <c r="B25" s="95"/>
      <c r="C25" s="49"/>
      <c r="D25" s="49"/>
      <c r="E25" s="49"/>
      <c r="F25" s="50">
        <v>4</v>
      </c>
      <c r="G25" s="50"/>
      <c r="H25" s="50"/>
      <c r="I25" s="49"/>
      <c r="J25" s="115"/>
      <c r="K25" s="175">
        <f>COUNTA(B25:J25)</f>
        <v>1</v>
      </c>
      <c r="L25" s="131">
        <f>SUM(B25+C25+D25+E25+F25+G25+H25+I25+J25)</f>
        <v>4</v>
      </c>
      <c r="M25" s="235"/>
      <c r="N25" s="235"/>
    </row>
    <row r="26" spans="1:14" s="27" customFormat="1" ht="12.75">
      <c r="A26" s="48" t="s">
        <v>170</v>
      </c>
      <c r="B26" s="211"/>
      <c r="C26" s="154"/>
      <c r="D26" s="154"/>
      <c r="E26" s="154"/>
      <c r="F26" s="154"/>
      <c r="G26" s="154"/>
      <c r="H26" s="154"/>
      <c r="I26" s="154">
        <v>4</v>
      </c>
      <c r="J26" s="212"/>
      <c r="K26" s="175">
        <f>COUNTA(B26:J26)</f>
        <v>1</v>
      </c>
      <c r="L26" s="131">
        <f>SUM(B26+C26+D26+E26+F26+G26+H26+I26+J26)</f>
        <v>4</v>
      </c>
      <c r="M26" s="235"/>
      <c r="N26" s="235"/>
    </row>
    <row r="27" spans="1:14" s="27" customFormat="1" ht="12.75">
      <c r="A27" s="48" t="s">
        <v>62</v>
      </c>
      <c r="B27" s="138">
        <v>3</v>
      </c>
      <c r="C27" s="49"/>
      <c r="D27" s="49"/>
      <c r="E27" s="49"/>
      <c r="F27" s="50"/>
      <c r="G27" s="50"/>
      <c r="H27" s="50">
        <v>0</v>
      </c>
      <c r="I27" s="49"/>
      <c r="J27" s="115"/>
      <c r="K27" s="175">
        <f>COUNTA(B27:J27)</f>
        <v>2</v>
      </c>
      <c r="L27" s="131">
        <f>SUM(B27+C27+D27+E27+F27+G27+H27+I27+J27)</f>
        <v>3</v>
      </c>
      <c r="M27" s="235"/>
      <c r="N27" s="235"/>
    </row>
    <row r="28" spans="1:14" s="28" customFormat="1" ht="12.75">
      <c r="A28" s="48" t="s">
        <v>142</v>
      </c>
      <c r="B28" s="138"/>
      <c r="C28" s="49"/>
      <c r="D28" s="49"/>
      <c r="E28" s="49">
        <v>3</v>
      </c>
      <c r="F28" s="50"/>
      <c r="G28" s="50"/>
      <c r="H28" s="50"/>
      <c r="I28" s="49"/>
      <c r="J28" s="115"/>
      <c r="K28" s="175">
        <f>COUNTA(B28:J28)</f>
        <v>1</v>
      </c>
      <c r="L28" s="131">
        <f>SUM(B28+C28+D28+E28+F28+G28+H28+I28+J28)</f>
        <v>3</v>
      </c>
      <c r="M28" s="235"/>
      <c r="N28" s="235"/>
    </row>
    <row r="29" spans="1:14" s="27" customFormat="1" ht="12.75">
      <c r="A29" s="48" t="s">
        <v>166</v>
      </c>
      <c r="B29" s="95"/>
      <c r="C29" s="49"/>
      <c r="D29" s="49"/>
      <c r="E29" s="49"/>
      <c r="F29" s="49"/>
      <c r="G29" s="49"/>
      <c r="H29" s="49">
        <v>3</v>
      </c>
      <c r="I29" s="49"/>
      <c r="J29" s="115"/>
      <c r="K29" s="175">
        <f>COUNTA(B29:J29)</f>
        <v>1</v>
      </c>
      <c r="L29" s="131">
        <f>SUM(B29+C29+D29+E29+F29+G29+H29+I29+J29)</f>
        <v>3</v>
      </c>
      <c r="M29" s="235"/>
      <c r="N29" s="235"/>
    </row>
    <row r="30" spans="1:14" s="27" customFormat="1" ht="12.75">
      <c r="A30" s="66" t="s">
        <v>63</v>
      </c>
      <c r="B30" s="138">
        <v>2</v>
      </c>
      <c r="C30" s="49"/>
      <c r="D30" s="49"/>
      <c r="E30" s="49"/>
      <c r="F30" s="50"/>
      <c r="G30" s="50"/>
      <c r="H30" s="50">
        <v>0</v>
      </c>
      <c r="I30" s="49"/>
      <c r="J30" s="115"/>
      <c r="K30" s="175">
        <f>COUNTA(B30:J30)</f>
        <v>2</v>
      </c>
      <c r="L30" s="131">
        <f>SUM(B30+C30+D30+E30+F30+G30+H30+I30+J30)</f>
        <v>2</v>
      </c>
      <c r="M30" s="235"/>
      <c r="N30" s="235"/>
    </row>
    <row r="31" spans="1:14" s="27" customFormat="1" ht="12.75">
      <c r="A31" s="48" t="s">
        <v>81</v>
      </c>
      <c r="B31" s="138"/>
      <c r="C31" s="49">
        <v>2</v>
      </c>
      <c r="D31" s="49">
        <v>0</v>
      </c>
      <c r="E31" s="49"/>
      <c r="F31" s="50"/>
      <c r="G31" s="50"/>
      <c r="H31" s="50"/>
      <c r="I31" s="49"/>
      <c r="J31" s="115"/>
      <c r="K31" s="175">
        <f>COUNTA(B31:J31)</f>
        <v>2</v>
      </c>
      <c r="L31" s="131">
        <f>SUM(B31+C31+D31+E31+F31+G31+H31+I31+J31)</f>
        <v>2</v>
      </c>
      <c r="M31" s="235"/>
      <c r="N31" s="235"/>
    </row>
    <row r="32" spans="1:14" s="27" customFormat="1" ht="12.75">
      <c r="A32" s="48" t="s">
        <v>143</v>
      </c>
      <c r="B32" s="138"/>
      <c r="C32" s="49"/>
      <c r="D32" s="49"/>
      <c r="E32" s="49">
        <v>2</v>
      </c>
      <c r="F32" s="50"/>
      <c r="G32" s="50"/>
      <c r="H32" s="50"/>
      <c r="I32" s="49"/>
      <c r="J32" s="115"/>
      <c r="K32" s="175">
        <f>COUNTA(B32:J32)</f>
        <v>1</v>
      </c>
      <c r="L32" s="131">
        <f>SUM(B32+C32+D32+E32+F32+G32+H32+I32+J32)</f>
        <v>2</v>
      </c>
      <c r="M32" s="235"/>
      <c r="N32" s="235"/>
    </row>
    <row r="33" spans="1:14" s="27" customFormat="1" ht="12.75">
      <c r="A33" s="48" t="s">
        <v>169</v>
      </c>
      <c r="B33" s="211"/>
      <c r="C33" s="154"/>
      <c r="D33" s="154"/>
      <c r="E33" s="154"/>
      <c r="F33" s="154"/>
      <c r="G33" s="154"/>
      <c r="H33" s="154"/>
      <c r="I33" s="154">
        <v>2</v>
      </c>
      <c r="J33" s="212"/>
      <c r="K33" s="175">
        <f>COUNTA(B33:J33)</f>
        <v>1</v>
      </c>
      <c r="L33" s="131">
        <f>SUM(B33+C33+D33+E33+F33+G33+H33+I33+J33)</f>
        <v>2</v>
      </c>
      <c r="M33" s="235"/>
      <c r="N33" s="235"/>
    </row>
    <row r="34" spans="1:14" s="27" customFormat="1" ht="12.75">
      <c r="A34" s="66" t="s">
        <v>118</v>
      </c>
      <c r="B34" s="138"/>
      <c r="C34" s="49"/>
      <c r="D34" s="49">
        <v>0</v>
      </c>
      <c r="E34" s="49">
        <v>0</v>
      </c>
      <c r="F34" s="50"/>
      <c r="G34" s="50">
        <v>0</v>
      </c>
      <c r="H34" s="50">
        <v>1</v>
      </c>
      <c r="I34" s="49"/>
      <c r="J34" s="115"/>
      <c r="K34" s="175">
        <f>COUNTA(B34:J34)</f>
        <v>4</v>
      </c>
      <c r="L34" s="131">
        <f>SUM(B34+C34+D34+E34+F34+G34+H34+I34+J34)</f>
        <v>1</v>
      </c>
      <c r="M34" s="235"/>
      <c r="N34" s="235"/>
    </row>
    <row r="35" spans="1:14" s="27" customFormat="1" ht="12.75">
      <c r="A35" s="48" t="s">
        <v>171</v>
      </c>
      <c r="B35" s="211"/>
      <c r="C35" s="154"/>
      <c r="D35" s="154"/>
      <c r="E35" s="154"/>
      <c r="F35" s="154"/>
      <c r="G35" s="154"/>
      <c r="H35" s="154"/>
      <c r="I35" s="154">
        <v>1</v>
      </c>
      <c r="J35" s="212"/>
      <c r="K35" s="175">
        <f>COUNTA(B35:J35)</f>
        <v>1</v>
      </c>
      <c r="L35" s="131">
        <f>SUM(B35+C35+D35+E35+F35+G35+H35+I35+J35)</f>
        <v>1</v>
      </c>
      <c r="M35" s="235"/>
      <c r="N35" s="235"/>
    </row>
    <row r="36" spans="1:14" s="27" customFormat="1" ht="12.75">
      <c r="A36" s="272" t="s">
        <v>179</v>
      </c>
      <c r="B36" s="211"/>
      <c r="C36" s="154"/>
      <c r="D36" s="154"/>
      <c r="E36" s="154"/>
      <c r="F36" s="154"/>
      <c r="G36" s="154"/>
      <c r="H36" s="154"/>
      <c r="I36" s="154"/>
      <c r="J36" s="212">
        <v>1</v>
      </c>
      <c r="K36" s="175">
        <f>COUNTA(B36:J36)</f>
        <v>1</v>
      </c>
      <c r="L36" s="131">
        <f>SUM(B36+C36+D36+E36+F36+G36+H36+I36+J36)</f>
        <v>1</v>
      </c>
      <c r="M36" s="235"/>
      <c r="N36" s="235"/>
    </row>
    <row r="37" spans="1:14" s="27" customFormat="1" ht="12.75">
      <c r="A37" s="48" t="s">
        <v>91</v>
      </c>
      <c r="B37" s="138"/>
      <c r="C37" s="49">
        <v>0</v>
      </c>
      <c r="D37" s="49"/>
      <c r="E37" s="49">
        <v>0</v>
      </c>
      <c r="F37" s="50">
        <v>0</v>
      </c>
      <c r="G37" s="50"/>
      <c r="H37" s="50">
        <v>0</v>
      </c>
      <c r="I37" s="49"/>
      <c r="J37" s="115"/>
      <c r="K37" s="175">
        <f>COUNTA(B37:J37)</f>
        <v>4</v>
      </c>
      <c r="L37" s="131">
        <f>SUM(B37+C37+D37+E37+F37+G37+H37+I37+J37)</f>
        <v>0</v>
      </c>
      <c r="M37" s="235"/>
      <c r="N37" s="235"/>
    </row>
    <row r="38" spans="1:14" ht="12.75">
      <c r="A38" s="48" t="s">
        <v>65</v>
      </c>
      <c r="B38" s="138">
        <v>0</v>
      </c>
      <c r="C38" s="49"/>
      <c r="D38" s="49"/>
      <c r="E38" s="49">
        <v>0</v>
      </c>
      <c r="F38" s="50"/>
      <c r="G38" s="50"/>
      <c r="H38" s="50"/>
      <c r="I38" s="49"/>
      <c r="J38" s="115"/>
      <c r="K38" s="175">
        <f>COUNTA(B38:J38)</f>
        <v>2</v>
      </c>
      <c r="L38" s="131">
        <f>SUM(B38+C38+D38+E38+F38+G38+H38+I38+J38)</f>
        <v>0</v>
      </c>
      <c r="M38" s="235"/>
      <c r="N38" s="235"/>
    </row>
    <row r="39" spans="1:14" ht="12.75">
      <c r="A39" s="48" t="s">
        <v>146</v>
      </c>
      <c r="B39" s="138"/>
      <c r="C39" s="49"/>
      <c r="D39" s="49"/>
      <c r="E39" s="49"/>
      <c r="F39" s="50"/>
      <c r="G39" s="50">
        <v>0</v>
      </c>
      <c r="H39" s="50"/>
      <c r="I39" s="49"/>
      <c r="J39" s="115"/>
      <c r="K39" s="175">
        <f>COUNTA(B39:J39)</f>
        <v>1</v>
      </c>
      <c r="L39" s="131">
        <f>SUM(B39+C39+D39+E39+F39+G39+H39+I39+J39)</f>
        <v>0</v>
      </c>
      <c r="M39" s="235"/>
      <c r="N39" s="235"/>
    </row>
    <row r="40" spans="1:14" ht="12.75">
      <c r="A40" s="48" t="s">
        <v>90</v>
      </c>
      <c r="B40" s="138"/>
      <c r="C40" s="49">
        <v>0</v>
      </c>
      <c r="D40" s="49"/>
      <c r="E40" s="49"/>
      <c r="F40" s="50"/>
      <c r="G40" s="50"/>
      <c r="H40" s="50"/>
      <c r="I40" s="49"/>
      <c r="J40" s="115"/>
      <c r="K40" s="175">
        <f>COUNTA(B40:J40)</f>
        <v>1</v>
      </c>
      <c r="L40" s="131">
        <f>SUM(B40+C40+D40+E40+F40+G40+H40+I40+J40)</f>
        <v>0</v>
      </c>
      <c r="M40" s="235"/>
      <c r="N40" s="235"/>
    </row>
    <row r="41" spans="1:14" ht="12.75">
      <c r="A41" s="48" t="s">
        <v>92</v>
      </c>
      <c r="B41" s="138"/>
      <c r="C41" s="49">
        <v>0</v>
      </c>
      <c r="D41" s="49"/>
      <c r="E41" s="49"/>
      <c r="F41" s="50"/>
      <c r="G41" s="50"/>
      <c r="H41" s="50"/>
      <c r="I41" s="49"/>
      <c r="J41" s="115"/>
      <c r="K41" s="175">
        <f>COUNTA(B41:J41)</f>
        <v>1</v>
      </c>
      <c r="L41" s="131">
        <f>SUM(B41+C41+D41+E41+F41+G41+H41+I41+J41)</f>
        <v>0</v>
      </c>
      <c r="M41" s="235"/>
      <c r="N41" s="235"/>
    </row>
    <row r="42" spans="1:14" ht="12.75">
      <c r="A42" s="48" t="s">
        <v>145</v>
      </c>
      <c r="B42" s="138"/>
      <c r="C42" s="49"/>
      <c r="D42" s="49"/>
      <c r="E42" s="49">
        <v>0</v>
      </c>
      <c r="F42" s="50"/>
      <c r="G42" s="50"/>
      <c r="H42" s="50"/>
      <c r="I42" s="49"/>
      <c r="J42" s="115"/>
      <c r="K42" s="175">
        <f>COUNTA(B42:J42)</f>
        <v>1</v>
      </c>
      <c r="L42" s="131">
        <f>SUM(B42+C42+D42+E42+F42+G42+H42+I42+J42)</f>
        <v>0</v>
      </c>
      <c r="M42" s="235"/>
      <c r="N42" s="235"/>
    </row>
    <row r="43" spans="1:12" ht="12.75">
      <c r="A43" s="48" t="s">
        <v>122</v>
      </c>
      <c r="B43" s="95"/>
      <c r="C43" s="49"/>
      <c r="D43" s="49"/>
      <c r="E43" s="49"/>
      <c r="F43" s="50">
        <v>0</v>
      </c>
      <c r="G43" s="50"/>
      <c r="H43" s="50"/>
      <c r="I43" s="49"/>
      <c r="J43" s="115"/>
      <c r="K43" s="175">
        <f>COUNTA(B43:J43)</f>
        <v>1</v>
      </c>
      <c r="L43" s="131">
        <f>SUM(B43+C43+D43+E43+F43+G43+H43+I43+J43)</f>
        <v>0</v>
      </c>
    </row>
    <row r="44" spans="1:12" ht="12.75">
      <c r="A44" s="48" t="s">
        <v>167</v>
      </c>
      <c r="B44" s="95"/>
      <c r="C44" s="49"/>
      <c r="D44" s="49"/>
      <c r="E44" s="49"/>
      <c r="F44" s="49"/>
      <c r="G44" s="49"/>
      <c r="H44" s="49">
        <v>0</v>
      </c>
      <c r="I44" s="49"/>
      <c r="J44" s="115"/>
      <c r="K44" s="175">
        <f>COUNTA(B44:J44)</f>
        <v>1</v>
      </c>
      <c r="L44" s="131">
        <f>SUM(B44+C44+D44+E44+F44+G44+H44+I44+J44)</f>
        <v>0</v>
      </c>
    </row>
    <row r="45" spans="1:12" ht="13.5" thickBot="1">
      <c r="A45" s="121" t="s">
        <v>168</v>
      </c>
      <c r="B45" s="122"/>
      <c r="C45" s="91"/>
      <c r="D45" s="91"/>
      <c r="E45" s="91"/>
      <c r="F45" s="91"/>
      <c r="G45" s="91"/>
      <c r="H45" s="91">
        <v>0</v>
      </c>
      <c r="I45" s="91"/>
      <c r="J45" s="118"/>
      <c r="K45" s="175">
        <f>COUNTA(B45:J45)</f>
        <v>1</v>
      </c>
      <c r="L45" s="131">
        <f>SUM(B45+C45+D45+E45+F45+G45+H45+I45+J45)</f>
        <v>0</v>
      </c>
    </row>
  </sheetData>
  <sheetProtection selectLockedCells="1" selectUnlockedCells="1"/>
  <mergeCells count="39">
    <mergeCell ref="M37:N37"/>
    <mergeCell ref="M38:N38"/>
    <mergeCell ref="M39:N39"/>
    <mergeCell ref="M40:N40"/>
    <mergeCell ref="M41:N41"/>
    <mergeCell ref="M42:N42"/>
    <mergeCell ref="M31:N31"/>
    <mergeCell ref="M32:N32"/>
    <mergeCell ref="M33:N33"/>
    <mergeCell ref="M34:N34"/>
    <mergeCell ref="M35:N35"/>
    <mergeCell ref="M36:N36"/>
    <mergeCell ref="M25:N25"/>
    <mergeCell ref="M26:N26"/>
    <mergeCell ref="M27:N27"/>
    <mergeCell ref="M28:N28"/>
    <mergeCell ref="M29:N29"/>
    <mergeCell ref="M30:N30"/>
    <mergeCell ref="M19:N19"/>
    <mergeCell ref="M20:N20"/>
    <mergeCell ref="M21:N21"/>
    <mergeCell ref="M22:N22"/>
    <mergeCell ref="M23:N23"/>
    <mergeCell ref="M24:N24"/>
    <mergeCell ref="M14:N14"/>
    <mergeCell ref="M15:N15"/>
    <mergeCell ref="M16:N16"/>
    <mergeCell ref="M17:N17"/>
    <mergeCell ref="M18:N18"/>
    <mergeCell ref="M13:N13"/>
    <mergeCell ref="M4:N4"/>
    <mergeCell ref="M5:N5"/>
    <mergeCell ref="M6:N6"/>
    <mergeCell ref="M7:N7"/>
    <mergeCell ref="M8:N8"/>
    <mergeCell ref="M12:N12"/>
    <mergeCell ref="M9:N9"/>
    <mergeCell ref="M10:N10"/>
    <mergeCell ref="M11:N11"/>
  </mergeCells>
  <printOptions/>
  <pageMargins left="0.27569444444444446" right="0.19652777777777777" top="0.5902777777777778" bottom="0.31527777777777777" header="0.5118055555555555" footer="0.5118055555555555"/>
  <pageSetup horizontalDpi="300" verticalDpi="3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3">
      <selection activeCell="L11" sqref="L11"/>
    </sheetView>
  </sheetViews>
  <sheetFormatPr defaultColWidth="9.140625" defaultRowHeight="12.75"/>
  <cols>
    <col min="1" max="1" width="30.28125" style="30" customWidth="1"/>
    <col min="2" max="2" width="11.7109375" style="38" customWidth="1"/>
    <col min="3" max="10" width="11.7109375" style="39" customWidth="1"/>
    <col min="11" max="11" width="9.140625" style="73" customWidth="1"/>
    <col min="12" max="12" width="16.7109375" style="39" bestFit="1" customWidth="1"/>
    <col min="13" max="13" width="8.8515625" style="0" customWidth="1"/>
    <col min="14" max="16384" width="9.140625" style="30" customWidth="1"/>
  </cols>
  <sheetData>
    <row r="1" spans="1:12" s="26" customFormat="1" ht="18">
      <c r="A1" s="26" t="s">
        <v>18</v>
      </c>
      <c r="B1" s="31"/>
      <c r="C1" s="32"/>
      <c r="D1" s="32"/>
      <c r="E1" s="32"/>
      <c r="F1" s="32"/>
      <c r="G1" s="32"/>
      <c r="H1" s="32"/>
      <c r="I1" s="32"/>
      <c r="J1" s="32"/>
      <c r="K1" s="69"/>
      <c r="L1" s="32"/>
    </row>
    <row r="2" spans="2:12" s="27" customFormat="1" ht="12.75">
      <c r="B2" s="33"/>
      <c r="C2" s="34"/>
      <c r="D2" s="126"/>
      <c r="E2" s="127" t="s">
        <v>165</v>
      </c>
      <c r="F2" s="119"/>
      <c r="J2" s="34"/>
      <c r="L2" s="34"/>
    </row>
    <row r="3" spans="1:12" s="26" customFormat="1" ht="21.75" customHeight="1" thickBot="1">
      <c r="A3" s="26" t="s">
        <v>12</v>
      </c>
      <c r="B3" s="31"/>
      <c r="C3" s="32"/>
      <c r="D3" s="32"/>
      <c r="E3" s="32"/>
      <c r="F3" s="32"/>
      <c r="G3" s="32"/>
      <c r="H3" s="32"/>
      <c r="I3" s="32"/>
      <c r="J3" s="32"/>
      <c r="K3" s="74"/>
      <c r="L3" s="32"/>
    </row>
    <row r="4" spans="1:14" s="27" customFormat="1" ht="36.75" customHeight="1" thickBot="1">
      <c r="A4" s="164"/>
      <c r="B4" s="180" t="s">
        <v>1</v>
      </c>
      <c r="C4" s="100" t="s">
        <v>2</v>
      </c>
      <c r="D4" s="100" t="s">
        <v>3</v>
      </c>
      <c r="E4" s="100" t="s">
        <v>5</v>
      </c>
      <c r="F4" s="99" t="s">
        <v>6</v>
      </c>
      <c r="G4" s="100" t="s">
        <v>7</v>
      </c>
      <c r="H4" s="110" t="s">
        <v>4</v>
      </c>
      <c r="I4" s="100" t="s">
        <v>8</v>
      </c>
      <c r="J4" s="100" t="s">
        <v>10</v>
      </c>
      <c r="K4" s="86" t="s">
        <v>127</v>
      </c>
      <c r="L4" s="106" t="s">
        <v>163</v>
      </c>
      <c r="M4" s="234" t="s">
        <v>174</v>
      </c>
      <c r="N4" s="236"/>
    </row>
    <row r="5" spans="1:14" s="27" customFormat="1" ht="12.75">
      <c r="A5" s="256" t="s">
        <v>20</v>
      </c>
      <c r="B5" s="112">
        <v>8</v>
      </c>
      <c r="C5" s="111">
        <v>10</v>
      </c>
      <c r="D5" s="111">
        <v>7</v>
      </c>
      <c r="E5" s="188"/>
      <c r="F5" s="112"/>
      <c r="G5" s="111">
        <v>8</v>
      </c>
      <c r="H5" s="111">
        <v>7</v>
      </c>
      <c r="I5" s="111">
        <v>10</v>
      </c>
      <c r="J5" s="189">
        <v>10</v>
      </c>
      <c r="K5" s="70">
        <f>COUNTA(B5:J5)</f>
        <v>7</v>
      </c>
      <c r="L5" s="166">
        <f>SUM(B5+C5+G5+H5+I5+J5)</f>
        <v>53</v>
      </c>
      <c r="M5" s="235">
        <v>1</v>
      </c>
      <c r="N5" s="236"/>
    </row>
    <row r="6" spans="1:14" s="27" customFormat="1" ht="12.75">
      <c r="A6" s="258" t="s">
        <v>86</v>
      </c>
      <c r="B6" s="50"/>
      <c r="C6" s="49">
        <v>4</v>
      </c>
      <c r="D6" s="49">
        <v>8</v>
      </c>
      <c r="E6" s="124">
        <v>0</v>
      </c>
      <c r="F6" s="50">
        <v>10</v>
      </c>
      <c r="G6" s="49">
        <v>10</v>
      </c>
      <c r="H6" s="49">
        <v>10</v>
      </c>
      <c r="I6" s="286" t="s">
        <v>164</v>
      </c>
      <c r="J6" s="85">
        <v>9</v>
      </c>
      <c r="K6" s="71">
        <f>COUNTA(B6:J6)</f>
        <v>8</v>
      </c>
      <c r="L6" s="162">
        <f>SUM(C6+D6+F6+G6+H6+J6)</f>
        <v>51</v>
      </c>
      <c r="M6" s="235">
        <v>2</v>
      </c>
      <c r="N6" s="236"/>
    </row>
    <row r="7" spans="1:14" s="27" customFormat="1" ht="12.75">
      <c r="A7" s="90" t="s">
        <v>119</v>
      </c>
      <c r="B7" s="287">
        <v>2</v>
      </c>
      <c r="C7" s="42"/>
      <c r="D7" s="49">
        <v>10</v>
      </c>
      <c r="E7" s="124"/>
      <c r="F7" s="50">
        <v>9</v>
      </c>
      <c r="G7" s="49">
        <v>9</v>
      </c>
      <c r="H7" s="49">
        <v>9</v>
      </c>
      <c r="I7" s="49"/>
      <c r="J7" s="85">
        <v>7</v>
      </c>
      <c r="K7" s="71">
        <f>COUNTA(B7:J7)</f>
        <v>6</v>
      </c>
      <c r="L7" s="162">
        <f>SUM(B7+C7+D7+E7+F7+G7+H7+I7+J7)</f>
        <v>46</v>
      </c>
      <c r="M7" s="235">
        <v>3</v>
      </c>
      <c r="N7" s="236"/>
    </row>
    <row r="8" spans="1:14" s="27" customFormat="1" ht="12.75">
      <c r="A8" s="90" t="s">
        <v>84</v>
      </c>
      <c r="B8" s="50"/>
      <c r="C8" s="49">
        <v>6</v>
      </c>
      <c r="D8" s="286">
        <v>4</v>
      </c>
      <c r="E8" s="124">
        <v>5</v>
      </c>
      <c r="F8" s="50">
        <v>8</v>
      </c>
      <c r="G8" s="49">
        <v>5</v>
      </c>
      <c r="H8" s="49">
        <v>6</v>
      </c>
      <c r="I8" s="49">
        <v>8</v>
      </c>
      <c r="J8" s="85">
        <v>6</v>
      </c>
      <c r="K8" s="71">
        <f>COUNTA(B8:J8)</f>
        <v>8</v>
      </c>
      <c r="L8" s="162">
        <f>SUM(B8+C8+F8+G8+H8+I8+J8)</f>
        <v>39</v>
      </c>
      <c r="M8" s="235">
        <v>4</v>
      </c>
      <c r="N8" s="236"/>
    </row>
    <row r="9" spans="1:14" s="27" customFormat="1" ht="12.75">
      <c r="A9" s="258" t="s">
        <v>21</v>
      </c>
      <c r="B9" s="50">
        <v>7</v>
      </c>
      <c r="C9" s="49">
        <v>8</v>
      </c>
      <c r="D9" s="49">
        <v>6</v>
      </c>
      <c r="E9" s="124"/>
      <c r="F9" s="50">
        <v>7</v>
      </c>
      <c r="G9" s="49">
        <v>4</v>
      </c>
      <c r="H9" s="49"/>
      <c r="I9" s="49"/>
      <c r="J9" s="85">
        <v>4</v>
      </c>
      <c r="K9" s="71">
        <f>COUNTA(B9:J9)</f>
        <v>6</v>
      </c>
      <c r="L9" s="162">
        <f>SUM(B9+C9+D9+E9+F9+G9+H9+I9+J9)</f>
        <v>36</v>
      </c>
      <c r="M9" s="235">
        <v>5</v>
      </c>
      <c r="N9" s="236"/>
    </row>
    <row r="10" spans="1:14" s="27" customFormat="1" ht="12.75">
      <c r="A10" s="258" t="s">
        <v>26</v>
      </c>
      <c r="B10" s="50">
        <v>1</v>
      </c>
      <c r="C10" s="49"/>
      <c r="D10" s="49"/>
      <c r="E10" s="124">
        <v>3</v>
      </c>
      <c r="F10" s="50">
        <v>5</v>
      </c>
      <c r="G10" s="49">
        <v>6</v>
      </c>
      <c r="H10" s="49">
        <v>3</v>
      </c>
      <c r="I10" s="49">
        <v>6</v>
      </c>
      <c r="J10" s="85"/>
      <c r="K10" s="71">
        <f>COUNTA(B10:J10)</f>
        <v>6</v>
      </c>
      <c r="L10" s="162">
        <f>SUM(B10+C10+D10+E10+F10+G10+H10+I10+J10)</f>
        <v>24</v>
      </c>
      <c r="M10" s="235"/>
      <c r="N10" s="236"/>
    </row>
    <row r="11" spans="1:14" s="27" customFormat="1" ht="13.5" thickBot="1">
      <c r="A11" s="288" t="s">
        <v>28</v>
      </c>
      <c r="B11" s="92">
        <v>0</v>
      </c>
      <c r="C11" s="91">
        <v>0</v>
      </c>
      <c r="D11" s="91">
        <v>0</v>
      </c>
      <c r="E11" s="129">
        <v>1</v>
      </c>
      <c r="F11" s="92">
        <v>4</v>
      </c>
      <c r="G11" s="91"/>
      <c r="H11" s="91"/>
      <c r="I11" s="91">
        <v>1</v>
      </c>
      <c r="J11" s="93"/>
      <c r="K11" s="72">
        <f>COUNTA(B11:J11)</f>
        <v>6</v>
      </c>
      <c r="L11" s="163">
        <f>SUM(B11+C11+D11+E11+F11+G11+H11+I11+J11)</f>
        <v>6</v>
      </c>
      <c r="M11" s="235"/>
      <c r="N11" s="236"/>
    </row>
    <row r="12" spans="1:14" s="27" customFormat="1" ht="12.75">
      <c r="A12" s="280" t="s">
        <v>23</v>
      </c>
      <c r="B12" s="281">
        <v>5</v>
      </c>
      <c r="C12" s="282"/>
      <c r="D12" s="282"/>
      <c r="E12" s="283">
        <v>7</v>
      </c>
      <c r="F12" s="284"/>
      <c r="G12" s="282"/>
      <c r="H12" s="282">
        <v>5</v>
      </c>
      <c r="I12" s="282">
        <v>9</v>
      </c>
      <c r="J12" s="285">
        <v>5</v>
      </c>
      <c r="K12" s="76">
        <f aca="true" t="shared" si="0" ref="K10:K16">COUNTA(B12:J12)</f>
        <v>5</v>
      </c>
      <c r="L12" s="278">
        <f aca="true" t="shared" si="1" ref="L10:L16">SUM(B12+C12+D12+E12+F12+G12+H12+I12+J12)</f>
        <v>31</v>
      </c>
      <c r="M12" s="235"/>
      <c r="N12" s="236"/>
    </row>
    <row r="13" spans="1:14" s="27" customFormat="1" ht="12.75">
      <c r="A13" s="48" t="s">
        <v>83</v>
      </c>
      <c r="B13" s="138"/>
      <c r="C13" s="49">
        <v>9</v>
      </c>
      <c r="D13" s="49"/>
      <c r="E13" s="124"/>
      <c r="F13" s="50">
        <v>6</v>
      </c>
      <c r="G13" s="49">
        <v>7</v>
      </c>
      <c r="H13" s="49">
        <v>1</v>
      </c>
      <c r="I13" s="49"/>
      <c r="J13" s="85"/>
      <c r="K13" s="71">
        <f t="shared" si="0"/>
        <v>4</v>
      </c>
      <c r="L13" s="162">
        <f t="shared" si="1"/>
        <v>23</v>
      </c>
      <c r="M13" s="235"/>
      <c r="N13" s="236"/>
    </row>
    <row r="14" spans="1:14" s="27" customFormat="1" ht="12.75">
      <c r="A14" s="48" t="s">
        <v>85</v>
      </c>
      <c r="B14" s="138"/>
      <c r="C14" s="49">
        <v>5</v>
      </c>
      <c r="D14" s="49">
        <v>2</v>
      </c>
      <c r="E14" s="124">
        <v>2</v>
      </c>
      <c r="F14" s="50"/>
      <c r="G14" s="49"/>
      <c r="H14" s="49"/>
      <c r="I14" s="49">
        <v>3</v>
      </c>
      <c r="J14" s="85"/>
      <c r="K14" s="71">
        <f t="shared" si="0"/>
        <v>4</v>
      </c>
      <c r="L14" s="162">
        <f t="shared" si="1"/>
        <v>12</v>
      </c>
      <c r="M14" s="235"/>
      <c r="N14" s="235"/>
    </row>
    <row r="15" spans="1:14" s="27" customFormat="1" ht="12.75">
      <c r="A15" s="48" t="s">
        <v>87</v>
      </c>
      <c r="B15" s="138"/>
      <c r="C15" s="49">
        <v>3</v>
      </c>
      <c r="D15" s="49">
        <v>0</v>
      </c>
      <c r="E15" s="124">
        <v>0</v>
      </c>
      <c r="F15" s="50"/>
      <c r="G15" s="49">
        <v>0</v>
      </c>
      <c r="H15" s="49"/>
      <c r="I15" s="49"/>
      <c r="J15" s="85">
        <v>2</v>
      </c>
      <c r="K15" s="71">
        <f t="shared" si="0"/>
        <v>5</v>
      </c>
      <c r="L15" s="162">
        <f t="shared" si="1"/>
        <v>5</v>
      </c>
      <c r="M15" s="235"/>
      <c r="N15" s="236"/>
    </row>
    <row r="16" spans="1:14" s="27" customFormat="1" ht="12.75">
      <c r="A16" s="48" t="s">
        <v>122</v>
      </c>
      <c r="B16" s="90"/>
      <c r="C16" s="42"/>
      <c r="D16" s="49">
        <v>1</v>
      </c>
      <c r="E16" s="124">
        <v>0</v>
      </c>
      <c r="F16" s="50"/>
      <c r="G16" s="49"/>
      <c r="H16" s="49">
        <v>0</v>
      </c>
      <c r="I16" s="49">
        <v>2</v>
      </c>
      <c r="J16" s="85"/>
      <c r="K16" s="71">
        <f t="shared" si="0"/>
        <v>4</v>
      </c>
      <c r="L16" s="162">
        <f t="shared" si="1"/>
        <v>3</v>
      </c>
      <c r="M16" s="235"/>
      <c r="N16" s="235"/>
    </row>
    <row r="17" spans="1:14" s="27" customFormat="1" ht="12.75">
      <c r="A17" s="48" t="s">
        <v>120</v>
      </c>
      <c r="B17" s="138"/>
      <c r="C17" s="49">
        <v>7</v>
      </c>
      <c r="D17" s="49">
        <v>9</v>
      </c>
      <c r="E17" s="124"/>
      <c r="F17" s="50"/>
      <c r="G17" s="49"/>
      <c r="H17" s="49">
        <v>8</v>
      </c>
      <c r="I17" s="49"/>
      <c r="J17" s="85"/>
      <c r="K17" s="71">
        <f aca="true" t="shared" si="2" ref="K17:K39">COUNTA(B17:J17)</f>
        <v>3</v>
      </c>
      <c r="L17" s="162">
        <f aca="true" t="shared" si="3" ref="L17:L23">SUM(B17+C17+D17+E17+F17+G17+H17+I17+J17)</f>
        <v>24</v>
      </c>
      <c r="M17" s="235"/>
      <c r="N17" s="235"/>
    </row>
    <row r="18" spans="1:14" s="27" customFormat="1" ht="12.75">
      <c r="A18" s="201" t="s">
        <v>22</v>
      </c>
      <c r="B18" s="202">
        <v>6</v>
      </c>
      <c r="C18" s="203"/>
      <c r="D18" s="203"/>
      <c r="E18" s="204">
        <v>8</v>
      </c>
      <c r="F18" s="205"/>
      <c r="G18" s="203"/>
      <c r="H18" s="203"/>
      <c r="I18" s="203"/>
      <c r="J18" s="275"/>
      <c r="K18" s="76">
        <f t="shared" si="2"/>
        <v>2</v>
      </c>
      <c r="L18" s="278">
        <f t="shared" si="3"/>
        <v>14</v>
      </c>
      <c r="M18" s="235"/>
      <c r="N18" s="235"/>
    </row>
    <row r="19" spans="1:14" s="27" customFormat="1" ht="12.75">
      <c r="A19" s="45" t="s">
        <v>95</v>
      </c>
      <c r="B19" s="44"/>
      <c r="C19" s="36"/>
      <c r="D19" s="36"/>
      <c r="E19" s="88">
        <v>10</v>
      </c>
      <c r="F19" s="35"/>
      <c r="G19" s="36">
        <v>1</v>
      </c>
      <c r="H19" s="36"/>
      <c r="I19" s="36"/>
      <c r="J19" s="37">
        <v>1</v>
      </c>
      <c r="K19" s="71">
        <f t="shared" si="2"/>
        <v>3</v>
      </c>
      <c r="L19" s="162">
        <f t="shared" si="3"/>
        <v>12</v>
      </c>
      <c r="M19" s="235"/>
      <c r="N19" s="235"/>
    </row>
    <row r="20" spans="1:14" s="28" customFormat="1" ht="12.75">
      <c r="A20" s="47" t="s">
        <v>19</v>
      </c>
      <c r="B20" s="44">
        <v>10</v>
      </c>
      <c r="C20" s="35"/>
      <c r="D20" s="35"/>
      <c r="E20" s="88"/>
      <c r="F20" s="35"/>
      <c r="G20" s="35"/>
      <c r="H20" s="35"/>
      <c r="I20" s="35"/>
      <c r="J20" s="276"/>
      <c r="K20" s="71">
        <f t="shared" si="2"/>
        <v>1</v>
      </c>
      <c r="L20" s="162">
        <f t="shared" si="3"/>
        <v>10</v>
      </c>
      <c r="M20" s="235"/>
      <c r="N20" s="235"/>
    </row>
    <row r="21" spans="1:14" s="27" customFormat="1" ht="12.75">
      <c r="A21" s="45" t="s">
        <v>132</v>
      </c>
      <c r="B21" s="44">
        <v>9</v>
      </c>
      <c r="C21" s="36"/>
      <c r="D21" s="36"/>
      <c r="E21" s="88"/>
      <c r="F21" s="35"/>
      <c r="G21" s="36"/>
      <c r="H21" s="36"/>
      <c r="I21" s="36"/>
      <c r="J21" s="37"/>
      <c r="K21" s="71">
        <f t="shared" si="2"/>
        <v>1</v>
      </c>
      <c r="L21" s="162">
        <f t="shared" si="3"/>
        <v>9</v>
      </c>
      <c r="M21" s="235"/>
      <c r="N21" s="236"/>
    </row>
    <row r="22" spans="1:14" s="27" customFormat="1" ht="12.75">
      <c r="A22" s="45" t="s">
        <v>131</v>
      </c>
      <c r="B22" s="44"/>
      <c r="C22" s="36"/>
      <c r="D22" s="36"/>
      <c r="E22" s="88">
        <v>9</v>
      </c>
      <c r="F22" s="35"/>
      <c r="G22" s="36"/>
      <c r="H22" s="36"/>
      <c r="I22" s="36"/>
      <c r="J22" s="37">
        <v>8</v>
      </c>
      <c r="K22" s="71">
        <f t="shared" si="2"/>
        <v>2</v>
      </c>
      <c r="L22" s="162">
        <f t="shared" si="3"/>
        <v>17</v>
      </c>
      <c r="M22" s="235"/>
      <c r="N22" s="236"/>
    </row>
    <row r="23" spans="1:14" s="27" customFormat="1" ht="12.75">
      <c r="A23" s="89" t="s">
        <v>77</v>
      </c>
      <c r="B23" s="141"/>
      <c r="C23" s="83"/>
      <c r="D23" s="36"/>
      <c r="E23" s="88"/>
      <c r="F23" s="35"/>
      <c r="G23" s="36"/>
      <c r="H23" s="36"/>
      <c r="I23" s="36">
        <v>7</v>
      </c>
      <c r="J23" s="37"/>
      <c r="K23" s="71">
        <f t="shared" si="2"/>
        <v>1</v>
      </c>
      <c r="L23" s="162">
        <f t="shared" si="3"/>
        <v>7</v>
      </c>
      <c r="M23" s="235"/>
      <c r="N23" s="236"/>
    </row>
    <row r="24" spans="1:14" s="27" customFormat="1" ht="12.75">
      <c r="A24" s="48" t="s">
        <v>133</v>
      </c>
      <c r="B24" s="138"/>
      <c r="C24" s="49"/>
      <c r="D24" s="36"/>
      <c r="E24" s="88">
        <v>6</v>
      </c>
      <c r="F24" s="35"/>
      <c r="G24" s="36"/>
      <c r="H24" s="36"/>
      <c r="I24" s="36" t="s">
        <v>164</v>
      </c>
      <c r="J24" s="37"/>
      <c r="K24" s="71">
        <f t="shared" si="2"/>
        <v>2</v>
      </c>
      <c r="L24" s="162">
        <f>SUM(B24+C24+D24+E24+F24+G24+H24+J24)</f>
        <v>6</v>
      </c>
      <c r="M24" s="235"/>
      <c r="N24" s="236"/>
    </row>
    <row r="25" spans="1:14" s="27" customFormat="1" ht="12.75">
      <c r="A25" s="66" t="s">
        <v>25</v>
      </c>
      <c r="B25" s="138">
        <v>3</v>
      </c>
      <c r="C25" s="49"/>
      <c r="D25" s="36"/>
      <c r="E25" s="88"/>
      <c r="F25" s="35"/>
      <c r="G25" s="36"/>
      <c r="H25" s="36">
        <v>2</v>
      </c>
      <c r="I25" s="36"/>
      <c r="J25" s="37"/>
      <c r="K25" s="71">
        <f t="shared" si="2"/>
        <v>2</v>
      </c>
      <c r="L25" s="162">
        <f aca="true" t="shared" si="4" ref="L25:L31">SUM(B25+C25+D25+E25+F25+G25+H25+I25+J25)</f>
        <v>5</v>
      </c>
      <c r="M25" s="235"/>
      <c r="N25" s="236"/>
    </row>
    <row r="26" spans="1:14" s="27" customFormat="1" ht="12.75">
      <c r="A26" s="48" t="s">
        <v>121</v>
      </c>
      <c r="B26" s="90"/>
      <c r="C26" s="42"/>
      <c r="D26" s="36">
        <v>5</v>
      </c>
      <c r="E26" s="88"/>
      <c r="F26" s="35"/>
      <c r="G26" s="36"/>
      <c r="H26" s="36"/>
      <c r="I26" s="36"/>
      <c r="J26" s="37"/>
      <c r="K26" s="71">
        <f t="shared" si="2"/>
        <v>1</v>
      </c>
      <c r="L26" s="162">
        <f t="shared" si="4"/>
        <v>5</v>
      </c>
      <c r="M26" s="235"/>
      <c r="N26" s="236"/>
    </row>
    <row r="27" spans="1:14" s="27" customFormat="1" ht="12.75">
      <c r="A27" s="48" t="s">
        <v>172</v>
      </c>
      <c r="B27" s="95"/>
      <c r="C27" s="49"/>
      <c r="D27" s="36"/>
      <c r="E27" s="36"/>
      <c r="F27" s="36"/>
      <c r="G27" s="36"/>
      <c r="H27" s="36"/>
      <c r="I27" s="36">
        <v>5</v>
      </c>
      <c r="J27" s="37"/>
      <c r="K27" s="71">
        <f t="shared" si="2"/>
        <v>1</v>
      </c>
      <c r="L27" s="162">
        <f t="shared" si="4"/>
        <v>5</v>
      </c>
      <c r="M27" s="235"/>
      <c r="N27" s="236"/>
    </row>
    <row r="28" spans="1:14" s="27" customFormat="1" ht="12.75">
      <c r="A28" s="48" t="s">
        <v>24</v>
      </c>
      <c r="B28" s="138">
        <v>4</v>
      </c>
      <c r="C28" s="49"/>
      <c r="D28" s="36"/>
      <c r="E28" s="88"/>
      <c r="F28" s="35"/>
      <c r="G28" s="36"/>
      <c r="H28" s="36"/>
      <c r="I28" s="36"/>
      <c r="J28" s="37"/>
      <c r="K28" s="71">
        <f t="shared" si="2"/>
        <v>1</v>
      </c>
      <c r="L28" s="162">
        <f t="shared" si="4"/>
        <v>4</v>
      </c>
      <c r="M28" s="235"/>
      <c r="N28" s="236"/>
    </row>
    <row r="29" spans="1:14" s="27" customFormat="1" ht="12.75">
      <c r="A29" s="46" t="s">
        <v>134</v>
      </c>
      <c r="B29" s="44"/>
      <c r="C29" s="36"/>
      <c r="D29" s="36"/>
      <c r="E29" s="88">
        <v>4</v>
      </c>
      <c r="F29" s="35"/>
      <c r="G29" s="36"/>
      <c r="H29" s="36"/>
      <c r="I29" s="36"/>
      <c r="J29" s="37"/>
      <c r="K29" s="71">
        <f t="shared" si="2"/>
        <v>1</v>
      </c>
      <c r="L29" s="162">
        <f t="shared" si="4"/>
        <v>4</v>
      </c>
      <c r="M29" s="235"/>
      <c r="N29" s="236"/>
    </row>
    <row r="30" spans="1:14" s="27" customFormat="1" ht="12.75">
      <c r="A30" s="45" t="s">
        <v>160</v>
      </c>
      <c r="B30" s="94"/>
      <c r="C30" s="36"/>
      <c r="D30" s="36"/>
      <c r="E30" s="88"/>
      <c r="F30" s="35"/>
      <c r="G30" s="36"/>
      <c r="H30" s="36">
        <v>4</v>
      </c>
      <c r="I30" s="36"/>
      <c r="J30" s="37"/>
      <c r="K30" s="71">
        <f t="shared" si="2"/>
        <v>1</v>
      </c>
      <c r="L30" s="162">
        <f t="shared" si="4"/>
        <v>4</v>
      </c>
      <c r="M30" s="235"/>
      <c r="N30" s="236"/>
    </row>
    <row r="31" spans="1:14" s="27" customFormat="1" ht="12.75">
      <c r="A31" s="45" t="s">
        <v>168</v>
      </c>
      <c r="B31" s="94"/>
      <c r="C31" s="36"/>
      <c r="D31" s="36"/>
      <c r="E31" s="36"/>
      <c r="F31" s="36"/>
      <c r="G31" s="36"/>
      <c r="H31" s="36"/>
      <c r="I31" s="36">
        <v>4</v>
      </c>
      <c r="J31" s="37"/>
      <c r="K31" s="71">
        <f t="shared" si="2"/>
        <v>1</v>
      </c>
      <c r="L31" s="162">
        <f t="shared" si="4"/>
        <v>4</v>
      </c>
      <c r="M31" s="235"/>
      <c r="N31" s="236"/>
    </row>
    <row r="32" spans="1:14" s="27" customFormat="1" ht="12.75">
      <c r="A32" s="89" t="s">
        <v>27</v>
      </c>
      <c r="B32" s="82">
        <v>0</v>
      </c>
      <c r="C32" s="83"/>
      <c r="D32" s="83">
        <v>3</v>
      </c>
      <c r="E32" s="123"/>
      <c r="F32" s="84"/>
      <c r="G32" s="83"/>
      <c r="H32" s="83"/>
      <c r="I32" s="83"/>
      <c r="J32" s="277"/>
      <c r="K32" s="71">
        <f t="shared" si="2"/>
        <v>2</v>
      </c>
      <c r="L32" s="162">
        <f>SUM(B32+C32+D32+E32+F32+G32+H32+J32)</f>
        <v>3</v>
      </c>
      <c r="M32" s="235"/>
      <c r="N32" s="236"/>
    </row>
    <row r="33" spans="1:14" s="27" customFormat="1" ht="12.75">
      <c r="A33" s="48" t="s">
        <v>147</v>
      </c>
      <c r="B33" s="95"/>
      <c r="C33" s="49"/>
      <c r="D33" s="49"/>
      <c r="E33" s="124"/>
      <c r="F33" s="50"/>
      <c r="G33" s="49">
        <v>3</v>
      </c>
      <c r="H33" s="49"/>
      <c r="I33" s="49"/>
      <c r="J33" s="85"/>
      <c r="K33" s="71">
        <f t="shared" si="2"/>
        <v>1</v>
      </c>
      <c r="L33" s="162">
        <f aca="true" t="shared" si="5" ref="L33:L39">SUM(B33+C33+D33+E33+F33+G33+H33+I33+J33)</f>
        <v>3</v>
      </c>
      <c r="M33" s="235"/>
      <c r="N33" s="236"/>
    </row>
    <row r="34" spans="1:14" s="27" customFormat="1" ht="12.75">
      <c r="A34" s="132" t="s">
        <v>88</v>
      </c>
      <c r="B34" s="139"/>
      <c r="C34" s="97">
        <v>2</v>
      </c>
      <c r="D34" s="97">
        <v>0</v>
      </c>
      <c r="E34" s="125"/>
      <c r="F34" s="96"/>
      <c r="G34" s="97"/>
      <c r="H34" s="97"/>
      <c r="I34" s="97"/>
      <c r="J34" s="248"/>
      <c r="K34" s="113">
        <f t="shared" si="2"/>
        <v>2</v>
      </c>
      <c r="L34" s="162">
        <f t="shared" si="5"/>
        <v>2</v>
      </c>
      <c r="M34" s="235"/>
      <c r="N34" s="236"/>
    </row>
    <row r="35" spans="1:14" s="27" customFormat="1" ht="12.75">
      <c r="A35" s="120" t="s">
        <v>148</v>
      </c>
      <c r="B35" s="95"/>
      <c r="C35" s="49"/>
      <c r="D35" s="49"/>
      <c r="E35" s="124"/>
      <c r="F35" s="50"/>
      <c r="G35" s="49">
        <v>2</v>
      </c>
      <c r="H35" s="49"/>
      <c r="I35" s="49"/>
      <c r="J35" s="85"/>
      <c r="K35" s="113">
        <f t="shared" si="2"/>
        <v>1</v>
      </c>
      <c r="L35" s="162">
        <f t="shared" si="5"/>
        <v>2</v>
      </c>
      <c r="M35" s="235"/>
      <c r="N35" s="236"/>
    </row>
    <row r="36" spans="1:14" s="27" customFormat="1" ht="12.75">
      <c r="A36" s="48" t="s">
        <v>89</v>
      </c>
      <c r="B36" s="138"/>
      <c r="C36" s="49">
        <v>1</v>
      </c>
      <c r="D36" s="49"/>
      <c r="E36" s="124"/>
      <c r="F36" s="50"/>
      <c r="G36" s="49"/>
      <c r="H36" s="49"/>
      <c r="I36" s="49"/>
      <c r="J36" s="85"/>
      <c r="K36" s="113">
        <f t="shared" si="2"/>
        <v>1</v>
      </c>
      <c r="L36" s="162">
        <f t="shared" si="5"/>
        <v>1</v>
      </c>
      <c r="M36" s="235"/>
      <c r="N36" s="236"/>
    </row>
    <row r="37" spans="1:14" s="27" customFormat="1" ht="12.75">
      <c r="A37" s="132" t="s">
        <v>123</v>
      </c>
      <c r="B37" s="103"/>
      <c r="C37" s="142"/>
      <c r="D37" s="97">
        <v>0</v>
      </c>
      <c r="E37" s="125"/>
      <c r="F37" s="96"/>
      <c r="G37" s="97"/>
      <c r="H37" s="97"/>
      <c r="I37" s="97"/>
      <c r="J37" s="248"/>
      <c r="K37" s="113">
        <f t="shared" si="2"/>
        <v>1</v>
      </c>
      <c r="L37" s="162">
        <f t="shared" si="5"/>
        <v>0</v>
      </c>
      <c r="M37" s="235"/>
      <c r="N37" s="236"/>
    </row>
    <row r="38" spans="1:14" s="27" customFormat="1" ht="12.75">
      <c r="A38" s="120" t="s">
        <v>149</v>
      </c>
      <c r="B38" s="95"/>
      <c r="C38" s="49"/>
      <c r="D38" s="49"/>
      <c r="E38" s="124"/>
      <c r="F38" s="50"/>
      <c r="G38" s="49">
        <v>0</v>
      </c>
      <c r="H38" s="49"/>
      <c r="I38" s="49"/>
      <c r="J38" s="85"/>
      <c r="K38" s="113">
        <f t="shared" si="2"/>
        <v>1</v>
      </c>
      <c r="L38" s="162">
        <f t="shared" si="5"/>
        <v>0</v>
      </c>
      <c r="M38" s="235"/>
      <c r="N38" s="236"/>
    </row>
    <row r="39" spans="1:14" s="27" customFormat="1" ht="12.75">
      <c r="A39" s="48" t="s">
        <v>161</v>
      </c>
      <c r="B39" s="95"/>
      <c r="C39" s="49"/>
      <c r="D39" s="49"/>
      <c r="E39" s="124"/>
      <c r="F39" s="50"/>
      <c r="G39" s="49"/>
      <c r="H39" s="49">
        <v>0</v>
      </c>
      <c r="I39" s="49"/>
      <c r="J39" s="85"/>
      <c r="K39" s="71">
        <f t="shared" si="2"/>
        <v>1</v>
      </c>
      <c r="L39" s="162">
        <f t="shared" si="5"/>
        <v>0</v>
      </c>
      <c r="M39" s="235"/>
      <c r="N39" s="236"/>
    </row>
    <row r="40" spans="1:14" s="27" customFormat="1" ht="13.5" thickBot="1">
      <c r="A40" s="121" t="s">
        <v>59</v>
      </c>
      <c r="B40" s="122"/>
      <c r="C40" s="91"/>
      <c r="D40" s="91"/>
      <c r="E40" s="91"/>
      <c r="F40" s="91"/>
      <c r="G40" s="91"/>
      <c r="H40" s="91"/>
      <c r="I40" s="91"/>
      <c r="J40" s="93">
        <v>3</v>
      </c>
      <c r="K40" s="72"/>
      <c r="L40" s="259"/>
      <c r="M40" s="235"/>
      <c r="N40" s="235"/>
    </row>
    <row r="41" spans="1:14" s="27" customFormat="1" ht="13.5" thickBot="1">
      <c r="A41" s="255"/>
      <c r="B41" s="257"/>
      <c r="C41" s="253"/>
      <c r="D41" s="253"/>
      <c r="E41" s="253"/>
      <c r="F41" s="253"/>
      <c r="G41" s="253"/>
      <c r="H41" s="253"/>
      <c r="I41" s="253"/>
      <c r="J41" s="253"/>
      <c r="K41" s="247"/>
      <c r="L41" s="279"/>
      <c r="M41" s="235"/>
      <c r="N41" s="235"/>
    </row>
    <row r="42" spans="2:14" s="27" customFormat="1" ht="12.75">
      <c r="B42" s="33"/>
      <c r="C42" s="34"/>
      <c r="D42" s="34"/>
      <c r="E42" s="34"/>
      <c r="F42" s="34"/>
      <c r="G42" s="34"/>
      <c r="H42" s="34"/>
      <c r="I42" s="34"/>
      <c r="J42" s="34"/>
      <c r="K42" s="73"/>
      <c r="L42" s="34"/>
      <c r="M42" s="235"/>
      <c r="N42" s="235"/>
    </row>
    <row r="43" spans="2:14" s="27" customFormat="1" ht="12.75">
      <c r="B43" s="33"/>
      <c r="C43" s="34"/>
      <c r="D43" s="34"/>
      <c r="E43" s="34"/>
      <c r="F43" s="34"/>
      <c r="G43" s="34"/>
      <c r="H43" s="34"/>
      <c r="I43" s="34"/>
      <c r="J43" s="34"/>
      <c r="K43" s="73"/>
      <c r="L43" s="34"/>
      <c r="M43" s="235"/>
      <c r="N43" s="235"/>
    </row>
    <row r="44" spans="2:14" s="27" customFormat="1" ht="12.75">
      <c r="B44" s="33"/>
      <c r="C44" s="34"/>
      <c r="D44" s="34"/>
      <c r="E44" s="34"/>
      <c r="F44" s="34"/>
      <c r="G44" s="34"/>
      <c r="H44" s="34"/>
      <c r="I44" s="34"/>
      <c r="J44" s="34"/>
      <c r="K44" s="73"/>
      <c r="L44" s="34"/>
      <c r="M44" s="235"/>
      <c r="N44" s="235"/>
    </row>
    <row r="45" spans="2:14" s="27" customFormat="1" ht="12.75">
      <c r="B45" s="33"/>
      <c r="C45" s="34"/>
      <c r="D45" s="34"/>
      <c r="E45" s="34"/>
      <c r="F45" s="34"/>
      <c r="G45" s="34"/>
      <c r="H45" s="34"/>
      <c r="I45" s="34"/>
      <c r="J45" s="34"/>
      <c r="K45" s="73"/>
      <c r="L45" s="34"/>
      <c r="M45" s="235"/>
      <c r="N45" s="235"/>
    </row>
    <row r="46" spans="2:14" s="27" customFormat="1" ht="12.75">
      <c r="B46" s="33"/>
      <c r="C46" s="34"/>
      <c r="D46" s="34"/>
      <c r="E46" s="34"/>
      <c r="F46" s="34"/>
      <c r="G46" s="34"/>
      <c r="H46" s="34"/>
      <c r="I46" s="34"/>
      <c r="J46" s="34"/>
      <c r="K46" s="73"/>
      <c r="L46" s="34"/>
      <c r="M46" s="235"/>
      <c r="N46" s="235"/>
    </row>
    <row r="47" spans="13:14" ht="12.75">
      <c r="M47" s="235"/>
      <c r="N47" s="235"/>
    </row>
  </sheetData>
  <sheetProtection selectLockedCells="1" selectUnlockedCells="1"/>
  <mergeCells count="44">
    <mergeCell ref="M4:N4"/>
    <mergeCell ref="M5:N5"/>
    <mergeCell ref="M6:N6"/>
    <mergeCell ref="M7:N7"/>
    <mergeCell ref="M11:N11"/>
    <mergeCell ref="M9:N9"/>
    <mergeCell ref="M10:N10"/>
    <mergeCell ref="M8:N8"/>
    <mergeCell ref="M12:N12"/>
    <mergeCell ref="M13:N13"/>
    <mergeCell ref="M21:N21"/>
    <mergeCell ref="M22:N22"/>
    <mergeCell ref="M23:N23"/>
    <mergeCell ref="M24:N24"/>
    <mergeCell ref="M14:N14"/>
    <mergeCell ref="M16:N16"/>
    <mergeCell ref="M17:N17"/>
    <mergeCell ref="M18:N18"/>
    <mergeCell ref="M19:N19"/>
    <mergeCell ref="M20:N20"/>
    <mergeCell ref="M15:N15"/>
    <mergeCell ref="M25:N25"/>
    <mergeCell ref="M26:N26"/>
    <mergeCell ref="M27:N27"/>
    <mergeCell ref="M28:N28"/>
    <mergeCell ref="M29:N29"/>
    <mergeCell ref="M30:N30"/>
    <mergeCell ref="M46:N46"/>
    <mergeCell ref="M47:N47"/>
    <mergeCell ref="M36:N36"/>
    <mergeCell ref="M37:N37"/>
    <mergeCell ref="M38:N38"/>
    <mergeCell ref="M39:N39"/>
    <mergeCell ref="M40:N40"/>
    <mergeCell ref="M41:N41"/>
    <mergeCell ref="M42:N42"/>
    <mergeCell ref="M43:N43"/>
    <mergeCell ref="M44:N44"/>
    <mergeCell ref="M45:N45"/>
    <mergeCell ref="M31:N31"/>
    <mergeCell ref="M32:N32"/>
    <mergeCell ref="M33:N33"/>
    <mergeCell ref="M34:N34"/>
    <mergeCell ref="M35:N3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M11" sqref="M11"/>
    </sheetView>
  </sheetViews>
  <sheetFormatPr defaultColWidth="9.140625" defaultRowHeight="12.75"/>
  <cols>
    <col min="1" max="1" width="26.7109375" style="30" customWidth="1"/>
    <col min="2" max="2" width="11.7109375" style="38" customWidth="1"/>
    <col min="3" max="10" width="11.7109375" style="39" customWidth="1"/>
    <col min="11" max="11" width="9.140625" style="73" customWidth="1"/>
    <col min="12" max="12" width="11.7109375" style="39" customWidth="1"/>
    <col min="13" max="16384" width="9.140625" style="30" customWidth="1"/>
  </cols>
  <sheetData>
    <row r="1" spans="1:12" s="26" customFormat="1" ht="18">
      <c r="A1" s="25" t="s">
        <v>18</v>
      </c>
      <c r="B1" s="31"/>
      <c r="C1" s="32"/>
      <c r="D1" s="32"/>
      <c r="E1" s="32"/>
      <c r="F1" s="32"/>
      <c r="G1" s="32"/>
      <c r="H1" s="32"/>
      <c r="I1" s="32"/>
      <c r="J1" s="32"/>
      <c r="K1" s="69"/>
      <c r="L1" s="32"/>
    </row>
    <row r="2" spans="2:12" s="27" customFormat="1" ht="12.75">
      <c r="B2" s="33"/>
      <c r="C2" s="34"/>
      <c r="D2" s="168"/>
      <c r="E2" s="152" t="s">
        <v>165</v>
      </c>
      <c r="F2" s="153"/>
      <c r="J2" s="34"/>
      <c r="L2" s="34"/>
    </row>
    <row r="3" spans="1:12" s="26" customFormat="1" ht="18.75" thickBot="1">
      <c r="A3" s="25" t="s">
        <v>13</v>
      </c>
      <c r="B3" s="31"/>
      <c r="C3" s="32"/>
      <c r="G3" s="32"/>
      <c r="H3" s="32"/>
      <c r="I3" s="32"/>
      <c r="J3" s="32"/>
      <c r="K3" s="74"/>
      <c r="L3" s="32"/>
    </row>
    <row r="4" spans="1:12" s="27" customFormat="1" ht="30.75" thickBot="1">
      <c r="A4" s="81"/>
      <c r="B4" s="144" t="s">
        <v>1</v>
      </c>
      <c r="C4" s="55" t="s">
        <v>2</v>
      </c>
      <c r="D4" s="55" t="s">
        <v>3</v>
      </c>
      <c r="E4" s="55" t="s">
        <v>5</v>
      </c>
      <c r="F4" s="55" t="s">
        <v>6</v>
      </c>
      <c r="G4" s="55" t="s">
        <v>7</v>
      </c>
      <c r="H4" s="75" t="s">
        <v>4</v>
      </c>
      <c r="I4" s="55" t="s">
        <v>8</v>
      </c>
      <c r="J4" s="55" t="s">
        <v>10</v>
      </c>
      <c r="K4" s="77" t="s">
        <v>127</v>
      </c>
      <c r="L4" s="67" t="s">
        <v>11</v>
      </c>
    </row>
    <row r="5" spans="1:12" s="27" customFormat="1" ht="12.75">
      <c r="A5" s="192" t="s">
        <v>75</v>
      </c>
      <c r="B5" s="145">
        <v>10</v>
      </c>
      <c r="C5" s="43"/>
      <c r="D5" s="43">
        <v>10</v>
      </c>
      <c r="E5" s="43">
        <v>9</v>
      </c>
      <c r="F5" s="43">
        <v>10</v>
      </c>
      <c r="G5" s="43">
        <v>10</v>
      </c>
      <c r="H5" s="43"/>
      <c r="I5" s="43">
        <v>10</v>
      </c>
      <c r="J5" s="43"/>
      <c r="K5" s="70">
        <f>COUNTA(B5:J5)</f>
        <v>6</v>
      </c>
      <c r="L5" s="107">
        <f>SUM(B5:J5)</f>
        <v>59</v>
      </c>
    </row>
    <row r="6" spans="1:12" s="29" customFormat="1" ht="13.5" thickBot="1">
      <c r="A6" s="289" t="s">
        <v>76</v>
      </c>
      <c r="B6" s="82">
        <v>9</v>
      </c>
      <c r="C6" s="83">
        <v>9</v>
      </c>
      <c r="D6" s="83">
        <v>9</v>
      </c>
      <c r="E6" s="83">
        <v>10</v>
      </c>
      <c r="F6" s="290" t="s">
        <v>164</v>
      </c>
      <c r="G6" s="83"/>
      <c r="H6" s="83">
        <v>10</v>
      </c>
      <c r="I6" s="83">
        <v>9</v>
      </c>
      <c r="J6" s="83">
        <v>10</v>
      </c>
      <c r="K6" s="113">
        <f>COUNTA(B6:J6)</f>
        <v>8</v>
      </c>
      <c r="L6" s="227">
        <f>SUM(B6+C6+D6+E6+J6+H6)</f>
        <v>57</v>
      </c>
    </row>
    <row r="7" spans="1:12" s="29" customFormat="1" ht="12.75">
      <c r="A7" s="294" t="s">
        <v>77</v>
      </c>
      <c r="B7" s="215">
        <v>8</v>
      </c>
      <c r="C7" s="112">
        <v>8</v>
      </c>
      <c r="D7" s="112"/>
      <c r="E7" s="112"/>
      <c r="F7" s="112"/>
      <c r="G7" s="112"/>
      <c r="H7" s="112"/>
      <c r="I7" s="112"/>
      <c r="J7" s="291"/>
      <c r="K7" s="70">
        <f>COUNTA(B7:J7)</f>
        <v>2</v>
      </c>
      <c r="L7" s="292">
        <f>SUM(B7:J7)</f>
        <v>16</v>
      </c>
    </row>
    <row r="8" spans="1:12" s="27" customFormat="1" ht="12.75">
      <c r="A8" s="66" t="s">
        <v>95</v>
      </c>
      <c r="B8" s="158"/>
      <c r="C8" s="49">
        <v>10</v>
      </c>
      <c r="D8" s="49"/>
      <c r="E8" s="49"/>
      <c r="F8" s="49"/>
      <c r="G8" s="49"/>
      <c r="H8" s="49"/>
      <c r="I8" s="49"/>
      <c r="J8" s="85"/>
      <c r="K8" s="71">
        <f>COUNTA(B8:J8)</f>
        <v>1</v>
      </c>
      <c r="L8" s="293">
        <f>SUM(B8:J8)</f>
        <v>10</v>
      </c>
    </row>
    <row r="9" spans="1:12" s="29" customFormat="1" ht="12.75">
      <c r="A9" s="295" t="s">
        <v>161</v>
      </c>
      <c r="B9" s="158"/>
      <c r="C9" s="49"/>
      <c r="D9" s="49"/>
      <c r="E9" s="49"/>
      <c r="F9" s="49"/>
      <c r="G9" s="49"/>
      <c r="H9" s="49"/>
      <c r="I9" s="49" t="s">
        <v>164</v>
      </c>
      <c r="J9" s="85"/>
      <c r="K9" s="71">
        <f>COUNTA(B9:J9)</f>
        <v>1</v>
      </c>
      <c r="L9" s="293">
        <f>SUM(B9:J9)</f>
        <v>0</v>
      </c>
    </row>
    <row r="10" spans="1:12" s="27" customFormat="1" ht="13.5" thickBot="1">
      <c r="A10" s="296" t="s">
        <v>66</v>
      </c>
      <c r="B10" s="161"/>
      <c r="C10" s="91"/>
      <c r="D10" s="91"/>
      <c r="E10" s="91"/>
      <c r="F10" s="91"/>
      <c r="G10" s="91"/>
      <c r="H10" s="91"/>
      <c r="I10" s="91"/>
      <c r="J10" s="93">
        <v>9</v>
      </c>
      <c r="K10" s="71">
        <f>COUNTA(B10:J10)</f>
        <v>1</v>
      </c>
      <c r="L10" s="293">
        <f>SUM(B10:J10)</f>
        <v>9</v>
      </c>
    </row>
    <row r="11" spans="2:12" s="27" customFormat="1" ht="12.75">
      <c r="B11" s="33"/>
      <c r="C11" s="34"/>
      <c r="D11" s="34"/>
      <c r="E11" s="34"/>
      <c r="F11" s="34"/>
      <c r="G11" s="34"/>
      <c r="H11" s="34"/>
      <c r="I11" s="34"/>
      <c r="J11" s="34"/>
      <c r="K11" s="73"/>
      <c r="L11" s="34"/>
    </row>
    <row r="12" spans="2:12" s="27" customFormat="1" ht="12.75">
      <c r="B12" s="33"/>
      <c r="C12" s="34"/>
      <c r="D12" s="34"/>
      <c r="E12" s="34"/>
      <c r="F12" s="34"/>
      <c r="G12" s="34"/>
      <c r="H12" s="34"/>
      <c r="I12" s="34"/>
      <c r="J12" s="34"/>
      <c r="K12" s="73"/>
      <c r="L12" s="3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1">
      <selection activeCell="M11" sqref="M11"/>
    </sheetView>
  </sheetViews>
  <sheetFormatPr defaultColWidth="9.140625" defaultRowHeight="12.75"/>
  <cols>
    <col min="1" max="1" width="26.7109375" style="30" customWidth="1"/>
    <col min="2" max="2" width="11.7109375" style="38" customWidth="1"/>
    <col min="3" max="10" width="11.7109375" style="39" customWidth="1"/>
    <col min="11" max="11" width="9.140625" style="73" customWidth="1"/>
    <col min="12" max="12" width="16.7109375" style="39" bestFit="1" customWidth="1"/>
    <col min="13" max="16384" width="9.140625" style="30" customWidth="1"/>
  </cols>
  <sheetData>
    <row r="1" spans="1:12" s="26" customFormat="1" ht="18">
      <c r="A1" s="26" t="s">
        <v>18</v>
      </c>
      <c r="B1" s="31"/>
      <c r="C1" s="32"/>
      <c r="G1" s="32"/>
      <c r="H1" s="32"/>
      <c r="I1" s="32"/>
      <c r="J1" s="32"/>
      <c r="K1" s="69"/>
      <c r="L1" s="32"/>
    </row>
    <row r="2" spans="2:12" s="27" customFormat="1" ht="12.75">
      <c r="B2" s="33"/>
      <c r="C2" s="34"/>
      <c r="D2" s="151"/>
      <c r="E2" s="152" t="s">
        <v>165</v>
      </c>
      <c r="F2" s="153"/>
      <c r="J2" s="34"/>
      <c r="L2" s="34"/>
    </row>
    <row r="3" spans="1:12" s="26" customFormat="1" ht="18.75" thickBot="1">
      <c r="A3" s="26" t="s">
        <v>14</v>
      </c>
      <c r="B3" s="31"/>
      <c r="C3" s="32"/>
      <c r="D3" s="32"/>
      <c r="E3" s="32"/>
      <c r="F3" s="32"/>
      <c r="G3" s="32"/>
      <c r="H3" s="32"/>
      <c r="I3" s="32"/>
      <c r="J3" s="32"/>
      <c r="K3" s="74"/>
      <c r="L3" s="32"/>
    </row>
    <row r="4" spans="1:14" s="137" customFormat="1" ht="30.75" thickBot="1">
      <c r="A4" s="133"/>
      <c r="B4" s="147" t="s">
        <v>1</v>
      </c>
      <c r="C4" s="134" t="s">
        <v>2</v>
      </c>
      <c r="D4" s="134" t="s">
        <v>3</v>
      </c>
      <c r="E4" s="134" t="s">
        <v>5</v>
      </c>
      <c r="F4" s="134" t="s">
        <v>6</v>
      </c>
      <c r="G4" s="134" t="s">
        <v>7</v>
      </c>
      <c r="H4" s="135" t="s">
        <v>4</v>
      </c>
      <c r="I4" s="134" t="s">
        <v>8</v>
      </c>
      <c r="J4" s="134" t="s">
        <v>10</v>
      </c>
      <c r="K4" s="136" t="s">
        <v>127</v>
      </c>
      <c r="L4" s="67" t="s">
        <v>163</v>
      </c>
      <c r="M4" s="237" t="s">
        <v>174</v>
      </c>
      <c r="N4" s="238"/>
    </row>
    <row r="5" spans="1:14" s="28" customFormat="1" ht="12.75">
      <c r="A5" s="140" t="s">
        <v>69</v>
      </c>
      <c r="B5" s="155">
        <v>6</v>
      </c>
      <c r="C5" s="43">
        <v>10</v>
      </c>
      <c r="D5" s="43">
        <v>10</v>
      </c>
      <c r="E5" s="43">
        <v>10</v>
      </c>
      <c r="F5" s="43"/>
      <c r="G5" s="43">
        <v>8</v>
      </c>
      <c r="H5" s="43">
        <v>10</v>
      </c>
      <c r="I5" s="43">
        <v>10</v>
      </c>
      <c r="J5" s="43">
        <v>10</v>
      </c>
      <c r="K5" s="70">
        <f aca="true" t="shared" si="0" ref="K5:K12">COUNTA(B5:J5)</f>
        <v>8</v>
      </c>
      <c r="L5" s="193">
        <f>SUM(C5+D5+E5+F5+H5+I5+J5)</f>
        <v>60</v>
      </c>
      <c r="M5" s="239">
        <v>1</v>
      </c>
      <c r="N5" s="240"/>
    </row>
    <row r="6" spans="1:14" s="27" customFormat="1" ht="12.75">
      <c r="A6" s="47" t="s">
        <v>66</v>
      </c>
      <c r="B6" s="41">
        <v>10</v>
      </c>
      <c r="C6" s="35">
        <v>9</v>
      </c>
      <c r="D6" s="35">
        <v>9</v>
      </c>
      <c r="E6" s="35">
        <v>9</v>
      </c>
      <c r="F6" s="35"/>
      <c r="G6" s="35">
        <v>9</v>
      </c>
      <c r="H6" s="35">
        <v>9</v>
      </c>
      <c r="I6" s="150">
        <v>8</v>
      </c>
      <c r="J6" s="35"/>
      <c r="K6" s="71">
        <f t="shared" si="0"/>
        <v>7</v>
      </c>
      <c r="L6" s="78">
        <f>SUM(B6+C6+D6+E6+F6+G6+H6)</f>
        <v>55</v>
      </c>
      <c r="M6" s="234">
        <v>2</v>
      </c>
      <c r="N6" s="236"/>
    </row>
    <row r="7" spans="1:14" s="27" customFormat="1" ht="13.5" thickBot="1">
      <c r="A7" s="213" t="s">
        <v>68</v>
      </c>
      <c r="B7" s="157">
        <v>8</v>
      </c>
      <c r="C7" s="83">
        <v>8</v>
      </c>
      <c r="D7" s="83">
        <v>7</v>
      </c>
      <c r="E7" s="83">
        <v>8</v>
      </c>
      <c r="F7" s="83">
        <v>10</v>
      </c>
      <c r="G7" s="83"/>
      <c r="H7" s="83">
        <v>7</v>
      </c>
      <c r="I7" s="83"/>
      <c r="J7" s="83">
        <v>9</v>
      </c>
      <c r="K7" s="113">
        <f t="shared" si="0"/>
        <v>7</v>
      </c>
      <c r="L7" s="214">
        <f>SUM(B7+C7+D7+E7+F7+G7+J7)</f>
        <v>50</v>
      </c>
      <c r="M7" s="234">
        <v>3</v>
      </c>
      <c r="N7" s="236"/>
    </row>
    <row r="8" spans="1:12" s="27" customFormat="1" ht="12.75">
      <c r="A8" s="190" t="s">
        <v>67</v>
      </c>
      <c r="B8" s="215">
        <v>9</v>
      </c>
      <c r="C8" s="111"/>
      <c r="D8" s="111">
        <v>8</v>
      </c>
      <c r="E8" s="111"/>
      <c r="F8" s="111"/>
      <c r="G8" s="111">
        <v>10</v>
      </c>
      <c r="H8" s="111"/>
      <c r="I8" s="111">
        <v>9</v>
      </c>
      <c r="J8" s="189"/>
      <c r="K8" s="70">
        <f t="shared" si="0"/>
        <v>4</v>
      </c>
      <c r="L8" s="166">
        <f aca="true" t="shared" si="1" ref="L7:L12">SUM(B8+C8+D8+E8+F8+G8+H8+I8+J8)</f>
        <v>36</v>
      </c>
    </row>
    <row r="9" spans="1:12" s="27" customFormat="1" ht="12.75">
      <c r="A9" s="48" t="s">
        <v>77</v>
      </c>
      <c r="B9" s="158"/>
      <c r="C9" s="49"/>
      <c r="D9" s="49"/>
      <c r="E9" s="49">
        <v>7</v>
      </c>
      <c r="F9" s="49">
        <v>9</v>
      </c>
      <c r="G9" s="49">
        <v>6</v>
      </c>
      <c r="H9" s="49">
        <v>8</v>
      </c>
      <c r="I9" s="49"/>
      <c r="J9" s="85"/>
      <c r="K9" s="71">
        <f t="shared" si="0"/>
        <v>4</v>
      </c>
      <c r="L9" s="162">
        <f t="shared" si="1"/>
        <v>30</v>
      </c>
    </row>
    <row r="10" spans="1:12" s="27" customFormat="1" ht="12.75">
      <c r="A10" s="66" t="s">
        <v>97</v>
      </c>
      <c r="B10" s="158">
        <v>7</v>
      </c>
      <c r="C10" s="49"/>
      <c r="D10" s="49">
        <v>6</v>
      </c>
      <c r="E10" s="49"/>
      <c r="F10" s="49"/>
      <c r="G10" s="49"/>
      <c r="H10" s="49"/>
      <c r="I10" s="49"/>
      <c r="J10" s="85"/>
      <c r="K10" s="71">
        <f t="shared" si="0"/>
        <v>2</v>
      </c>
      <c r="L10" s="162">
        <f t="shared" si="1"/>
        <v>13</v>
      </c>
    </row>
    <row r="11" spans="1:12" s="27" customFormat="1" ht="12.75">
      <c r="A11" s="48" t="s">
        <v>96</v>
      </c>
      <c r="B11" s="158"/>
      <c r="C11" s="49">
        <v>7</v>
      </c>
      <c r="D11" s="49"/>
      <c r="E11" s="49"/>
      <c r="F11" s="49"/>
      <c r="G11" s="49"/>
      <c r="H11" s="49"/>
      <c r="I11" s="49"/>
      <c r="J11" s="85">
        <v>8</v>
      </c>
      <c r="K11" s="71">
        <f t="shared" si="0"/>
        <v>2</v>
      </c>
      <c r="L11" s="162">
        <f t="shared" si="1"/>
        <v>15</v>
      </c>
    </row>
    <row r="12" spans="1:12" s="27" customFormat="1" ht="13.5" thickBot="1">
      <c r="A12" s="217" t="s">
        <v>150</v>
      </c>
      <c r="B12" s="216"/>
      <c r="C12" s="91"/>
      <c r="D12" s="91"/>
      <c r="E12" s="91"/>
      <c r="F12" s="91"/>
      <c r="G12" s="91">
        <v>7</v>
      </c>
      <c r="H12" s="91"/>
      <c r="I12" s="91"/>
      <c r="J12" s="93"/>
      <c r="K12" s="72">
        <f t="shared" si="0"/>
        <v>1</v>
      </c>
      <c r="L12" s="163">
        <f t="shared" si="1"/>
        <v>7</v>
      </c>
    </row>
    <row r="13" spans="1:12" s="27" customFormat="1" ht="12.75">
      <c r="A13" s="28"/>
      <c r="B13" s="33"/>
      <c r="C13" s="34"/>
      <c r="D13" s="34"/>
      <c r="E13" s="34"/>
      <c r="F13" s="34"/>
      <c r="G13" s="34"/>
      <c r="H13" s="34"/>
      <c r="I13" s="34"/>
      <c r="J13" s="34"/>
      <c r="K13" s="73"/>
      <c r="L13" s="34"/>
    </row>
    <row r="14" spans="2:12" s="27" customFormat="1" ht="12.75">
      <c r="B14" s="33"/>
      <c r="C14" s="34"/>
      <c r="D14" s="34"/>
      <c r="E14" s="34"/>
      <c r="F14" s="34"/>
      <c r="G14" s="34"/>
      <c r="H14" s="34"/>
      <c r="I14" s="34"/>
      <c r="J14" s="34"/>
      <c r="K14" s="73"/>
      <c r="L14" s="34"/>
    </row>
    <row r="15" spans="2:12" s="27" customFormat="1" ht="12.75">
      <c r="B15" s="33"/>
      <c r="C15" s="34"/>
      <c r="D15" s="34"/>
      <c r="E15" s="34"/>
      <c r="F15" s="34"/>
      <c r="G15" s="34"/>
      <c r="H15" s="34"/>
      <c r="I15" s="34"/>
      <c r="J15" s="34"/>
      <c r="K15" s="73"/>
      <c r="L15" s="34"/>
    </row>
    <row r="16" spans="2:12" s="27" customFormat="1" ht="12.75">
      <c r="B16" s="33"/>
      <c r="C16" s="34"/>
      <c r="D16" s="34"/>
      <c r="E16" s="34"/>
      <c r="F16" s="34"/>
      <c r="G16" s="34"/>
      <c r="H16" s="34"/>
      <c r="I16" s="34"/>
      <c r="J16" s="34"/>
      <c r="K16" s="73"/>
      <c r="L16" s="34"/>
    </row>
    <row r="17" spans="2:12" s="27" customFormat="1" ht="12.75">
      <c r="B17" s="33"/>
      <c r="C17" s="34"/>
      <c r="D17" s="34"/>
      <c r="E17" s="34"/>
      <c r="F17" s="34"/>
      <c r="G17" s="34"/>
      <c r="H17" s="34"/>
      <c r="I17" s="34"/>
      <c r="J17" s="34"/>
      <c r="K17" s="73"/>
      <c r="L17" s="34"/>
    </row>
  </sheetData>
  <sheetProtection selectLockedCells="1" selectUnlockedCells="1"/>
  <mergeCells count="4">
    <mergeCell ref="M4:N4"/>
    <mergeCell ref="M5:N5"/>
    <mergeCell ref="M6:N6"/>
    <mergeCell ref="M7:N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9"/>
  <sheetViews>
    <sheetView workbookViewId="0" topLeftCell="A8">
      <selection activeCell="L49" sqref="A7:L49"/>
    </sheetView>
  </sheetViews>
  <sheetFormatPr defaultColWidth="9.140625" defaultRowHeight="12.75"/>
  <cols>
    <col min="1" max="1" width="30.421875" style="30" customWidth="1"/>
    <col min="2" max="2" width="11.7109375" style="38" customWidth="1"/>
    <col min="3" max="10" width="11.7109375" style="39" customWidth="1"/>
    <col min="11" max="11" width="9.140625" style="73" customWidth="1"/>
    <col min="12" max="12" width="16.7109375" style="39" bestFit="1" customWidth="1"/>
    <col min="13" max="16384" width="9.140625" style="30" customWidth="1"/>
  </cols>
  <sheetData>
    <row r="1" spans="1:12" s="26" customFormat="1" ht="18">
      <c r="A1" s="26" t="s">
        <v>18</v>
      </c>
      <c r="B1" s="31"/>
      <c r="C1" s="32"/>
      <c r="G1" s="32"/>
      <c r="H1" s="32"/>
      <c r="I1" s="32"/>
      <c r="J1" s="32"/>
      <c r="K1" s="69"/>
      <c r="L1" s="32"/>
    </row>
    <row r="2" spans="2:12" s="27" customFormat="1" ht="12.75">
      <c r="B2" s="33"/>
      <c r="C2" s="34"/>
      <c r="D2" s="168"/>
      <c r="E2" s="152" t="s">
        <v>165</v>
      </c>
      <c r="F2" s="153"/>
      <c r="J2" s="34"/>
      <c r="L2" s="34"/>
    </row>
    <row r="3" spans="1:12" s="26" customFormat="1" ht="18.75" thickBot="1">
      <c r="A3" s="26" t="s">
        <v>15</v>
      </c>
      <c r="B3" s="31"/>
      <c r="C3" s="32"/>
      <c r="D3" s="32"/>
      <c r="E3" s="32"/>
      <c r="F3" s="32"/>
      <c r="G3" s="32"/>
      <c r="H3" s="32"/>
      <c r="I3" s="32"/>
      <c r="J3" s="32"/>
      <c r="K3" s="74"/>
      <c r="L3" s="32"/>
    </row>
    <row r="4" spans="1:14" s="27" customFormat="1" ht="30.75" thickBot="1">
      <c r="A4" s="179"/>
      <c r="B4" s="180" t="s">
        <v>1</v>
      </c>
      <c r="C4" s="100" t="s">
        <v>2</v>
      </c>
      <c r="D4" s="100" t="s">
        <v>3</v>
      </c>
      <c r="E4" s="100" t="s">
        <v>5</v>
      </c>
      <c r="F4" s="100" t="s">
        <v>6</v>
      </c>
      <c r="G4" s="100" t="s">
        <v>7</v>
      </c>
      <c r="H4" s="110" t="s">
        <v>4</v>
      </c>
      <c r="I4" s="100" t="s">
        <v>8</v>
      </c>
      <c r="J4" s="100" t="s">
        <v>10</v>
      </c>
      <c r="K4" s="104" t="s">
        <v>127</v>
      </c>
      <c r="L4" s="106" t="s">
        <v>163</v>
      </c>
      <c r="M4" s="234" t="s">
        <v>174</v>
      </c>
      <c r="N4" s="236"/>
    </row>
    <row r="5" spans="1:13" s="28" customFormat="1" ht="13.5" customHeight="1" thickBot="1">
      <c r="A5" s="195" t="s">
        <v>41</v>
      </c>
      <c r="B5" s="196">
        <v>8</v>
      </c>
      <c r="C5" s="197">
        <v>7</v>
      </c>
      <c r="D5" s="198">
        <v>10</v>
      </c>
      <c r="E5" s="198">
        <v>8</v>
      </c>
      <c r="F5" s="198">
        <v>9</v>
      </c>
      <c r="G5" s="198">
        <v>9</v>
      </c>
      <c r="H5" s="197">
        <v>7</v>
      </c>
      <c r="I5" s="198">
        <v>9</v>
      </c>
      <c r="J5" s="199">
        <v>9</v>
      </c>
      <c r="K5" s="200">
        <f>COUNTA(B5:J5)</f>
        <v>9</v>
      </c>
      <c r="L5" s="67">
        <f>SUM(B5+D5+E5+F5+G5+I5)</f>
        <v>53</v>
      </c>
      <c r="M5" s="28">
        <v>1</v>
      </c>
    </row>
    <row r="6" spans="1:12" s="184" customFormat="1" ht="13.5" customHeight="1" thickBot="1">
      <c r="A6" s="194"/>
      <c r="B6" s="185"/>
      <c r="C6" s="187"/>
      <c r="D6" s="40"/>
      <c r="E6" s="40"/>
      <c r="F6" s="40"/>
      <c r="G6" s="40"/>
      <c r="H6" s="187"/>
      <c r="I6" s="40"/>
      <c r="J6" s="40"/>
      <c r="K6" s="186"/>
      <c r="L6" s="40"/>
    </row>
    <row r="7" spans="1:12" s="27" customFormat="1" ht="12.75">
      <c r="A7" s="218" t="s">
        <v>135</v>
      </c>
      <c r="B7" s="215"/>
      <c r="C7" s="111"/>
      <c r="D7" s="111"/>
      <c r="E7" s="111">
        <v>10</v>
      </c>
      <c r="F7" s="111">
        <v>10</v>
      </c>
      <c r="G7" s="111">
        <v>10</v>
      </c>
      <c r="H7" s="111">
        <v>9</v>
      </c>
      <c r="I7" s="111">
        <v>10</v>
      </c>
      <c r="J7" s="189"/>
      <c r="K7" s="70">
        <f>COUNTA(B7:J7)</f>
        <v>5</v>
      </c>
      <c r="L7" s="176">
        <f>SUM(B7+C7+D7+E7+F7+G7+H7+I7+J7)</f>
        <v>49</v>
      </c>
    </row>
    <row r="8" spans="1:12" s="27" customFormat="1" ht="12.75">
      <c r="A8" s="219" t="s">
        <v>100</v>
      </c>
      <c r="B8" s="158"/>
      <c r="C8" s="49">
        <v>6</v>
      </c>
      <c r="D8" s="49">
        <v>9</v>
      </c>
      <c r="E8" s="49">
        <v>4</v>
      </c>
      <c r="F8" s="49">
        <v>5</v>
      </c>
      <c r="G8" s="49"/>
      <c r="H8" s="49">
        <v>8</v>
      </c>
      <c r="I8" s="49"/>
      <c r="J8" s="85"/>
      <c r="K8" s="71">
        <f>COUNTA(B8:J8)</f>
        <v>5</v>
      </c>
      <c r="L8" s="177">
        <f>SUM(B8+C8+D8+E8+F8+G8+H8+I8+J8)</f>
        <v>32</v>
      </c>
    </row>
    <row r="9" spans="1:12" s="27" customFormat="1" ht="12.75">
      <c r="A9" s="66" t="s">
        <v>44</v>
      </c>
      <c r="B9" s="158">
        <v>5</v>
      </c>
      <c r="C9" s="49">
        <v>10</v>
      </c>
      <c r="D9" s="49">
        <v>3</v>
      </c>
      <c r="E9" s="49"/>
      <c r="F9" s="49"/>
      <c r="G9" s="49">
        <v>3</v>
      </c>
      <c r="H9" s="49">
        <v>10</v>
      </c>
      <c r="I9" s="49"/>
      <c r="J9" s="85"/>
      <c r="K9" s="71">
        <f>COUNTA(B9:J9)</f>
        <v>5</v>
      </c>
      <c r="L9" s="177">
        <f>SUM(B9+C9+D9+E9+F9+G9+H9+I9+J9)</f>
        <v>31</v>
      </c>
    </row>
    <row r="10" spans="1:12" s="27" customFormat="1" ht="12.75">
      <c r="A10" s="66" t="s">
        <v>138</v>
      </c>
      <c r="B10" s="158"/>
      <c r="C10" s="49"/>
      <c r="D10" s="49"/>
      <c r="E10" s="49">
        <v>6</v>
      </c>
      <c r="F10" s="49">
        <v>8</v>
      </c>
      <c r="G10" s="49">
        <v>7</v>
      </c>
      <c r="H10" s="49">
        <v>0</v>
      </c>
      <c r="I10" s="49">
        <v>8</v>
      </c>
      <c r="J10" s="85"/>
      <c r="K10" s="71">
        <f>COUNTA(B10:J10)</f>
        <v>5</v>
      </c>
      <c r="L10" s="177">
        <f>SUM(B10+C10+D10+E10+F10+G10+H10+I10+J10)</f>
        <v>29</v>
      </c>
    </row>
    <row r="11" spans="1:12" s="27" customFormat="1" ht="12.75">
      <c r="A11" s="219" t="s">
        <v>99</v>
      </c>
      <c r="B11" s="158"/>
      <c r="C11" s="49">
        <v>8</v>
      </c>
      <c r="D11" s="49">
        <v>4</v>
      </c>
      <c r="E11" s="49"/>
      <c r="F11" s="49"/>
      <c r="G11" s="49">
        <v>8</v>
      </c>
      <c r="H11" s="49"/>
      <c r="I11" s="49">
        <v>6</v>
      </c>
      <c r="J11" s="85"/>
      <c r="K11" s="71">
        <f>COUNTA(B11:J11)</f>
        <v>4</v>
      </c>
      <c r="L11" s="177">
        <f>SUM(B11+C11+D11+E11+F11+G11+H11+I11+J11)</f>
        <v>26</v>
      </c>
    </row>
    <row r="12" spans="1:12" s="27" customFormat="1" ht="12.75">
      <c r="A12" s="48" t="s">
        <v>101</v>
      </c>
      <c r="B12" s="158"/>
      <c r="C12" s="49">
        <v>5</v>
      </c>
      <c r="D12" s="49">
        <v>6</v>
      </c>
      <c r="E12" s="49"/>
      <c r="F12" s="49"/>
      <c r="G12" s="49">
        <v>5</v>
      </c>
      <c r="H12" s="49">
        <v>0</v>
      </c>
      <c r="I12" s="49">
        <v>7</v>
      </c>
      <c r="J12" s="85"/>
      <c r="K12" s="71">
        <f>COUNTA(B12:J12)</f>
        <v>5</v>
      </c>
      <c r="L12" s="177">
        <f>SUM(B12+C12+D12+E12+F12+G12+H12+I12+J12)</f>
        <v>23</v>
      </c>
    </row>
    <row r="13" spans="1:12" s="27" customFormat="1" ht="12.75">
      <c r="A13" s="220" t="s">
        <v>39</v>
      </c>
      <c r="B13" s="158">
        <v>10</v>
      </c>
      <c r="C13" s="49"/>
      <c r="D13" s="49"/>
      <c r="E13" s="49"/>
      <c r="F13" s="49">
        <v>7</v>
      </c>
      <c r="G13" s="49">
        <v>0</v>
      </c>
      <c r="H13" s="49">
        <v>6</v>
      </c>
      <c r="I13" s="49"/>
      <c r="J13" s="85"/>
      <c r="K13" s="71">
        <f>COUNTA(B13:J13)</f>
        <v>4</v>
      </c>
      <c r="L13" s="177">
        <f>SUM(B13+C13+D13+E13+F13+G13+H13+I13+J13)</f>
        <v>23</v>
      </c>
    </row>
    <row r="14" spans="1:12" s="27" customFormat="1" ht="12.75">
      <c r="A14" s="48" t="s">
        <v>102</v>
      </c>
      <c r="B14" s="158"/>
      <c r="C14" s="49">
        <v>3</v>
      </c>
      <c r="D14" s="49">
        <v>8</v>
      </c>
      <c r="E14" s="49">
        <v>5</v>
      </c>
      <c r="F14" s="49"/>
      <c r="G14" s="49">
        <v>0</v>
      </c>
      <c r="H14" s="49"/>
      <c r="I14" s="49"/>
      <c r="J14" s="85">
        <v>6</v>
      </c>
      <c r="K14" s="71">
        <f>COUNTA(B14:J14)</f>
        <v>5</v>
      </c>
      <c r="L14" s="177">
        <f>SUM(B14+C14+D14+E14+F14+G14+H14+I14+J14)</f>
        <v>22</v>
      </c>
    </row>
    <row r="15" spans="1:12" s="27" customFormat="1" ht="12.75">
      <c r="A15" s="48" t="s">
        <v>103</v>
      </c>
      <c r="B15" s="158"/>
      <c r="C15" s="49">
        <v>2</v>
      </c>
      <c r="D15" s="49"/>
      <c r="E15" s="49"/>
      <c r="F15" s="49">
        <v>6</v>
      </c>
      <c r="G15" s="49">
        <v>0</v>
      </c>
      <c r="H15" s="49"/>
      <c r="I15" s="49">
        <v>5</v>
      </c>
      <c r="J15" s="85">
        <v>8</v>
      </c>
      <c r="K15" s="71">
        <f>COUNTA(B15:J15)</f>
        <v>5</v>
      </c>
      <c r="L15" s="177">
        <f>SUM(B15+C15+D15+E15+F15+G15+H15+I15+J15)</f>
        <v>21</v>
      </c>
    </row>
    <row r="16" spans="1:12" s="27" customFormat="1" ht="12.75">
      <c r="A16" s="221" t="s">
        <v>104</v>
      </c>
      <c r="B16" s="158"/>
      <c r="C16" s="49">
        <v>1</v>
      </c>
      <c r="D16" s="49">
        <v>7</v>
      </c>
      <c r="E16" s="49"/>
      <c r="F16" s="49"/>
      <c r="G16" s="49">
        <v>0</v>
      </c>
      <c r="H16" s="49">
        <v>5</v>
      </c>
      <c r="I16" s="49"/>
      <c r="J16" s="85">
        <v>7</v>
      </c>
      <c r="K16" s="71">
        <f>COUNTA(B16:J16)</f>
        <v>5</v>
      </c>
      <c r="L16" s="177">
        <f>SUM(B16+C16+D16+E16+F16+G16+H16+I16+J16)</f>
        <v>20</v>
      </c>
    </row>
    <row r="17" spans="1:12" s="27" customFormat="1" ht="12.75">
      <c r="A17" s="219" t="s">
        <v>98</v>
      </c>
      <c r="B17" s="158"/>
      <c r="C17" s="49">
        <v>9</v>
      </c>
      <c r="D17" s="49"/>
      <c r="E17" s="49"/>
      <c r="F17" s="49"/>
      <c r="G17" s="49"/>
      <c r="H17" s="49"/>
      <c r="I17" s="49"/>
      <c r="J17" s="85">
        <v>10</v>
      </c>
      <c r="K17" s="71">
        <f>COUNTA(B17:J17)</f>
        <v>2</v>
      </c>
      <c r="L17" s="177">
        <f>SUM(B17+C17+D17+E17+F17+G17+H17+I17+J17)</f>
        <v>19</v>
      </c>
    </row>
    <row r="18" spans="1:12" s="27" customFormat="1" ht="12.75">
      <c r="A18" s="222" t="s">
        <v>124</v>
      </c>
      <c r="B18" s="158"/>
      <c r="C18" s="49"/>
      <c r="D18" s="49">
        <v>5</v>
      </c>
      <c r="E18" s="49">
        <v>0</v>
      </c>
      <c r="F18" s="49"/>
      <c r="G18" s="49">
        <v>2</v>
      </c>
      <c r="H18" s="49"/>
      <c r="I18" s="49"/>
      <c r="J18" s="85">
        <v>5</v>
      </c>
      <c r="K18" s="71">
        <f>COUNTA(B18:J18)</f>
        <v>4</v>
      </c>
      <c r="L18" s="177">
        <f>SUM(B18+C18+D18+E18+F18+G18+H18+I18+J18)</f>
        <v>12</v>
      </c>
    </row>
    <row r="19" spans="1:12" s="27" customFormat="1" ht="12.75">
      <c r="A19" s="48" t="s">
        <v>139</v>
      </c>
      <c r="B19" s="158"/>
      <c r="C19" s="49"/>
      <c r="D19" s="49"/>
      <c r="E19" s="49">
        <v>1</v>
      </c>
      <c r="F19" s="49">
        <v>4</v>
      </c>
      <c r="G19" s="49"/>
      <c r="H19" s="49">
        <v>2</v>
      </c>
      <c r="I19" s="49"/>
      <c r="J19" s="85">
        <v>4</v>
      </c>
      <c r="K19" s="71">
        <f>COUNTA(B19:J19)</f>
        <v>4</v>
      </c>
      <c r="L19" s="177">
        <f>SUM(B19+C19+D19+E19+F19+G19+H19+I19+J19)</f>
        <v>11</v>
      </c>
    </row>
    <row r="20" spans="1:12" s="27" customFormat="1" ht="12.75">
      <c r="A20" s="66" t="s">
        <v>40</v>
      </c>
      <c r="B20" s="158">
        <v>9</v>
      </c>
      <c r="C20" s="49"/>
      <c r="D20" s="49"/>
      <c r="E20" s="49"/>
      <c r="F20" s="49"/>
      <c r="G20" s="49"/>
      <c r="H20" s="49"/>
      <c r="I20" s="49"/>
      <c r="J20" s="85"/>
      <c r="K20" s="71">
        <f>COUNTA(B20:J20)</f>
        <v>1</v>
      </c>
      <c r="L20" s="177">
        <f>SUM(B20+C20+D20+E20+F20+G20+H20+I20+J20)</f>
        <v>9</v>
      </c>
    </row>
    <row r="21" spans="1:12" s="27" customFormat="1" ht="12.75">
      <c r="A21" s="48" t="s">
        <v>136</v>
      </c>
      <c r="B21" s="158"/>
      <c r="C21" s="49"/>
      <c r="D21" s="49"/>
      <c r="E21" s="49">
        <v>9</v>
      </c>
      <c r="F21" s="49"/>
      <c r="G21" s="49"/>
      <c r="H21" s="49"/>
      <c r="I21" s="49"/>
      <c r="J21" s="85"/>
      <c r="K21" s="71">
        <f>COUNTA(B21:J21)</f>
        <v>1</v>
      </c>
      <c r="L21" s="177">
        <f>SUM(B21+C21+D21+E21+F21+G21+H21+I21+J21)</f>
        <v>9</v>
      </c>
    </row>
    <row r="22" spans="1:12" s="27" customFormat="1" ht="12.75">
      <c r="A22" s="220" t="s">
        <v>42</v>
      </c>
      <c r="B22" s="158">
        <v>7</v>
      </c>
      <c r="C22" s="49"/>
      <c r="D22" s="49"/>
      <c r="E22" s="49"/>
      <c r="F22" s="49"/>
      <c r="G22" s="49"/>
      <c r="H22" s="49"/>
      <c r="I22" s="49"/>
      <c r="J22" s="85"/>
      <c r="K22" s="71">
        <f>COUNTA(B22:J22)</f>
        <v>1</v>
      </c>
      <c r="L22" s="177">
        <f>SUM(B22+C22+D22+E22+F22+G22+H22+I22+J22)</f>
        <v>7</v>
      </c>
    </row>
    <row r="23" spans="1:12" s="27" customFormat="1" ht="12.75">
      <c r="A23" s="48" t="s">
        <v>137</v>
      </c>
      <c r="B23" s="158"/>
      <c r="C23" s="49"/>
      <c r="D23" s="49"/>
      <c r="E23" s="49">
        <v>7</v>
      </c>
      <c r="F23" s="49"/>
      <c r="G23" s="49"/>
      <c r="H23" s="49"/>
      <c r="I23" s="49"/>
      <c r="J23" s="85"/>
      <c r="K23" s="71">
        <f>COUNTA(B23:J23)</f>
        <v>1</v>
      </c>
      <c r="L23" s="177">
        <f>SUM(B23+C23+D23+E23+F23+G23+H23+I23+J23)</f>
        <v>7</v>
      </c>
    </row>
    <row r="24" spans="1:12" s="27" customFormat="1" ht="12.75">
      <c r="A24" s="48" t="s">
        <v>106</v>
      </c>
      <c r="B24" s="158"/>
      <c r="C24" s="49">
        <v>0</v>
      </c>
      <c r="D24" s="49"/>
      <c r="E24" s="49">
        <v>2</v>
      </c>
      <c r="F24" s="49"/>
      <c r="G24" s="49">
        <v>0</v>
      </c>
      <c r="H24" s="49" t="s">
        <v>164</v>
      </c>
      <c r="I24" s="49">
        <v>4</v>
      </c>
      <c r="J24" s="85"/>
      <c r="K24" s="71">
        <f>COUNTA(B24:J24)</f>
        <v>5</v>
      </c>
      <c r="L24" s="177">
        <f>SUM(B24+C24+D24+E24+F24+G24+I24+J24)</f>
        <v>6</v>
      </c>
    </row>
    <row r="25" spans="1:12" s="27" customFormat="1" ht="12.75">
      <c r="A25" s="66" t="s">
        <v>43</v>
      </c>
      <c r="B25" s="158">
        <v>6</v>
      </c>
      <c r="C25" s="49"/>
      <c r="D25" s="49"/>
      <c r="E25" s="49"/>
      <c r="F25" s="49"/>
      <c r="G25" s="49"/>
      <c r="H25" s="49">
        <v>0</v>
      </c>
      <c r="I25" s="49"/>
      <c r="J25" s="85"/>
      <c r="K25" s="71">
        <f>COUNTA(B25:J25)</f>
        <v>2</v>
      </c>
      <c r="L25" s="177">
        <f>SUM(B25+C25+D25+E25+F25+G25+H25+I25+J25)</f>
        <v>6</v>
      </c>
    </row>
    <row r="26" spans="1:12" s="27" customFormat="1" ht="12.75">
      <c r="A26" s="48" t="s">
        <v>151</v>
      </c>
      <c r="B26" s="159"/>
      <c r="C26" s="49"/>
      <c r="D26" s="49"/>
      <c r="E26" s="49"/>
      <c r="F26" s="49"/>
      <c r="G26" s="49">
        <v>6</v>
      </c>
      <c r="H26" s="49"/>
      <c r="I26" s="49"/>
      <c r="J26" s="85"/>
      <c r="K26" s="71">
        <f>COUNTA(B26:J26)</f>
        <v>1</v>
      </c>
      <c r="L26" s="177">
        <f>SUM(B26+C26+D26+E26+F26+G26+H26+I26+J26)</f>
        <v>6</v>
      </c>
    </row>
    <row r="27" spans="1:12" s="27" customFormat="1" ht="12.75">
      <c r="A27" s="48" t="s">
        <v>107</v>
      </c>
      <c r="B27" s="158"/>
      <c r="C27" s="49">
        <v>0</v>
      </c>
      <c r="D27" s="49">
        <v>2</v>
      </c>
      <c r="E27" s="49"/>
      <c r="F27" s="49">
        <v>3</v>
      </c>
      <c r="G27" s="49">
        <v>0</v>
      </c>
      <c r="H27" s="49"/>
      <c r="I27" s="49"/>
      <c r="J27" s="85"/>
      <c r="K27" s="71">
        <f>COUNTA(B27:J27)</f>
        <v>4</v>
      </c>
      <c r="L27" s="177">
        <f>SUM(B27+C27+D27+E27+F27+G27+H27+I27+J27)</f>
        <v>5</v>
      </c>
    </row>
    <row r="28" spans="1:12" s="27" customFormat="1" ht="12.75">
      <c r="A28" s="48" t="s">
        <v>108</v>
      </c>
      <c r="B28" s="158"/>
      <c r="C28" s="49">
        <v>0</v>
      </c>
      <c r="D28" s="49"/>
      <c r="E28" s="49"/>
      <c r="F28" s="49"/>
      <c r="G28" s="49">
        <v>1</v>
      </c>
      <c r="H28" s="49">
        <v>1</v>
      </c>
      <c r="I28" s="49">
        <v>3</v>
      </c>
      <c r="J28" s="85"/>
      <c r="K28" s="71">
        <f>COUNTA(B28:J28)</f>
        <v>4</v>
      </c>
      <c r="L28" s="177">
        <f>SUM(B28+C28+D28+E28+F28+G28+H28+I28+J28)</f>
        <v>5</v>
      </c>
    </row>
    <row r="29" spans="1:12" s="27" customFormat="1" ht="12.75">
      <c r="A29" s="48" t="s">
        <v>48</v>
      </c>
      <c r="B29" s="158">
        <v>1</v>
      </c>
      <c r="C29" s="49"/>
      <c r="D29" s="49"/>
      <c r="E29" s="49"/>
      <c r="F29" s="49"/>
      <c r="G29" s="49"/>
      <c r="H29" s="49">
        <v>4</v>
      </c>
      <c r="I29" s="49"/>
      <c r="J29" s="85"/>
      <c r="K29" s="71">
        <f>COUNTA(B29:J29)</f>
        <v>2</v>
      </c>
      <c r="L29" s="177">
        <f>SUM(B29+C29+D29+E29+F29+G29+H29+I29+J29)</f>
        <v>5</v>
      </c>
    </row>
    <row r="30" spans="1:12" s="27" customFormat="1" ht="12.75">
      <c r="A30" s="48" t="s">
        <v>173</v>
      </c>
      <c r="B30" s="159"/>
      <c r="C30" s="49"/>
      <c r="D30" s="49"/>
      <c r="E30" s="49"/>
      <c r="F30" s="49"/>
      <c r="G30" s="49"/>
      <c r="H30" s="49"/>
      <c r="I30" s="49">
        <v>2</v>
      </c>
      <c r="J30" s="85">
        <v>3</v>
      </c>
      <c r="K30" s="71">
        <f>COUNTA(B30:J30)</f>
        <v>2</v>
      </c>
      <c r="L30" s="177">
        <f>SUM(B30+C30+D30+E30+F30+G30+H30+I30+J30)</f>
        <v>5</v>
      </c>
    </row>
    <row r="31" spans="1:12" s="27" customFormat="1" ht="12.75">
      <c r="A31" s="48" t="s">
        <v>140</v>
      </c>
      <c r="B31" s="159"/>
      <c r="C31" s="49"/>
      <c r="D31" s="49"/>
      <c r="E31" s="49">
        <v>0</v>
      </c>
      <c r="F31" s="49"/>
      <c r="G31" s="49">
        <v>4</v>
      </c>
      <c r="H31" s="49"/>
      <c r="I31" s="49"/>
      <c r="J31" s="85"/>
      <c r="K31" s="71">
        <f>COUNTA(B31:J31)</f>
        <v>2</v>
      </c>
      <c r="L31" s="177">
        <f>SUM(B31+C31+D31+E31+F31+G31+H31+I31+J31)</f>
        <v>4</v>
      </c>
    </row>
    <row r="32" spans="1:12" s="27" customFormat="1" ht="12.75">
      <c r="A32" s="48" t="s">
        <v>45</v>
      </c>
      <c r="B32" s="158">
        <v>4</v>
      </c>
      <c r="C32" s="49"/>
      <c r="D32" s="49"/>
      <c r="E32" s="49"/>
      <c r="F32" s="49"/>
      <c r="G32" s="49"/>
      <c r="H32" s="49"/>
      <c r="I32" s="49"/>
      <c r="J32" s="85"/>
      <c r="K32" s="71">
        <f>COUNTA(B32:J32)</f>
        <v>1</v>
      </c>
      <c r="L32" s="177">
        <f>SUM(B32+C32+D32+E32+F32+G32+H32+I32+J32)</f>
        <v>4</v>
      </c>
    </row>
    <row r="33" spans="1:12" s="27" customFormat="1" ht="12.75">
      <c r="A33" s="221" t="s">
        <v>40</v>
      </c>
      <c r="B33" s="158"/>
      <c r="C33" s="49">
        <v>4</v>
      </c>
      <c r="D33" s="49"/>
      <c r="E33" s="49"/>
      <c r="F33" s="49"/>
      <c r="G33" s="49"/>
      <c r="H33" s="49"/>
      <c r="I33" s="49"/>
      <c r="J33" s="85"/>
      <c r="K33" s="71">
        <f>COUNTA(B33:J33)</f>
        <v>1</v>
      </c>
      <c r="L33" s="177">
        <f>SUM(B33+C33+D33+E33+F33+G33+H33+I33+J33)</f>
        <v>4</v>
      </c>
    </row>
    <row r="34" spans="1:12" s="27" customFormat="1" ht="12.75">
      <c r="A34" s="220" t="s">
        <v>52</v>
      </c>
      <c r="B34" s="158">
        <v>0</v>
      </c>
      <c r="C34" s="49"/>
      <c r="D34" s="49"/>
      <c r="E34" s="49"/>
      <c r="F34" s="49"/>
      <c r="G34" s="49"/>
      <c r="H34" s="49">
        <v>3</v>
      </c>
      <c r="I34" s="49"/>
      <c r="J34" s="85"/>
      <c r="K34" s="71">
        <f>COUNTA(B34:J34)</f>
        <v>2</v>
      </c>
      <c r="L34" s="177">
        <f>SUM(B34+C34+D34+E34+F34+G34+H34+I34+J34)</f>
        <v>3</v>
      </c>
    </row>
    <row r="35" spans="1:12" s="27" customFormat="1" ht="12.75">
      <c r="A35" s="48" t="s">
        <v>46</v>
      </c>
      <c r="B35" s="158">
        <v>3</v>
      </c>
      <c r="C35" s="49"/>
      <c r="D35" s="49"/>
      <c r="E35" s="49"/>
      <c r="F35" s="49"/>
      <c r="G35" s="49"/>
      <c r="H35" s="49"/>
      <c r="I35" s="49"/>
      <c r="J35" s="85"/>
      <c r="K35" s="71">
        <f>COUNTA(B35:J35)</f>
        <v>1</v>
      </c>
      <c r="L35" s="177">
        <f>SUM(B35+C35+D35+E35+F35+G35+H35+I35+J35)</f>
        <v>3</v>
      </c>
    </row>
    <row r="36" spans="1:12" s="27" customFormat="1" ht="12.75">
      <c r="A36" s="222" t="s">
        <v>86</v>
      </c>
      <c r="B36" s="158"/>
      <c r="C36" s="49"/>
      <c r="D36" s="49"/>
      <c r="E36" s="49">
        <v>3</v>
      </c>
      <c r="F36" s="49"/>
      <c r="G36" s="49"/>
      <c r="H36" s="49"/>
      <c r="I36" s="49"/>
      <c r="J36" s="85"/>
      <c r="K36" s="71">
        <f>COUNTA(B36:J36)</f>
        <v>1</v>
      </c>
      <c r="L36" s="177">
        <f>SUM(B36+C36+D36+E36+F36+G36+H36+I36+J36)</f>
        <v>3</v>
      </c>
    </row>
    <row r="37" spans="1:12" s="27" customFormat="1" ht="12.75">
      <c r="A37" s="220" t="s">
        <v>47</v>
      </c>
      <c r="B37" s="158">
        <v>2</v>
      </c>
      <c r="C37" s="49"/>
      <c r="D37" s="49"/>
      <c r="E37" s="49"/>
      <c r="F37" s="49"/>
      <c r="G37" s="49"/>
      <c r="H37" s="49"/>
      <c r="I37" s="49"/>
      <c r="J37" s="85"/>
      <c r="K37" s="71">
        <f>COUNTA(B37:J37)</f>
        <v>1</v>
      </c>
      <c r="L37" s="177">
        <f>SUM(B37+C37+D37+E37+F37+G37+H37+I37+J37)</f>
        <v>2</v>
      </c>
    </row>
    <row r="38" spans="1:12" s="27" customFormat="1" ht="12.75">
      <c r="A38" s="48" t="s">
        <v>50</v>
      </c>
      <c r="B38" s="158">
        <v>0</v>
      </c>
      <c r="C38" s="49"/>
      <c r="D38" s="49"/>
      <c r="E38" s="49">
        <v>0</v>
      </c>
      <c r="F38" s="49"/>
      <c r="G38" s="49"/>
      <c r="H38" s="49"/>
      <c r="I38" s="49"/>
      <c r="J38" s="85"/>
      <c r="K38" s="71">
        <f>COUNTA(B38:J38)</f>
        <v>2</v>
      </c>
      <c r="L38" s="177">
        <f>SUM(B38+C38+D38+E38+F38+G38+I38+J38)</f>
        <v>0</v>
      </c>
    </row>
    <row r="39" spans="1:12" s="27" customFormat="1" ht="12.75">
      <c r="A39" s="48" t="s">
        <v>51</v>
      </c>
      <c r="B39" s="158">
        <v>0</v>
      </c>
      <c r="C39" s="49"/>
      <c r="D39" s="49"/>
      <c r="E39" s="49">
        <v>0</v>
      </c>
      <c r="F39" s="49"/>
      <c r="G39" s="49"/>
      <c r="H39" s="49"/>
      <c r="I39" s="49"/>
      <c r="J39" s="85"/>
      <c r="K39" s="71">
        <f>COUNTA(B39:J39)</f>
        <v>2</v>
      </c>
      <c r="L39" s="177">
        <f>SUM(B39+C39+D39+E39+F39+G39+H39+I39+J39)</f>
        <v>0</v>
      </c>
    </row>
    <row r="40" spans="1:12" s="27" customFormat="1" ht="12.75">
      <c r="A40" s="223" t="s">
        <v>54</v>
      </c>
      <c r="B40" s="158">
        <v>0</v>
      </c>
      <c r="C40" s="49"/>
      <c r="D40" s="49"/>
      <c r="E40" s="49">
        <v>0</v>
      </c>
      <c r="F40" s="49"/>
      <c r="G40" s="49"/>
      <c r="H40" s="49"/>
      <c r="I40" s="49"/>
      <c r="J40" s="85"/>
      <c r="K40" s="71">
        <f>COUNTA(B40:J40)</f>
        <v>2</v>
      </c>
      <c r="L40" s="177">
        <f>SUM(B40+C40+D40+E40+F40+G40+H40+I40+J40)</f>
        <v>0</v>
      </c>
    </row>
    <row r="41" spans="1:12" s="27" customFormat="1" ht="12.75">
      <c r="A41" s="48" t="s">
        <v>49</v>
      </c>
      <c r="B41" s="158">
        <v>0</v>
      </c>
      <c r="C41" s="49"/>
      <c r="D41" s="49"/>
      <c r="E41" s="49"/>
      <c r="F41" s="49"/>
      <c r="G41" s="49"/>
      <c r="H41" s="49"/>
      <c r="I41" s="49"/>
      <c r="J41" s="85"/>
      <c r="K41" s="71">
        <f>COUNTA(B41:J41)</f>
        <v>1</v>
      </c>
      <c r="L41" s="177">
        <f>SUM(B41+C41+D41+E41+F41+G41+H41+I41+J41)</f>
        <v>0</v>
      </c>
    </row>
    <row r="42" spans="1:12" s="27" customFormat="1" ht="12.75">
      <c r="A42" s="66" t="s">
        <v>53</v>
      </c>
      <c r="B42" s="158">
        <v>0</v>
      </c>
      <c r="C42" s="49"/>
      <c r="D42" s="49"/>
      <c r="E42" s="49"/>
      <c r="F42" s="49"/>
      <c r="G42" s="49"/>
      <c r="H42" s="49"/>
      <c r="I42" s="49"/>
      <c r="J42" s="85"/>
      <c r="K42" s="71">
        <f>COUNTA(B42:J42)</f>
        <v>1</v>
      </c>
      <c r="L42" s="177">
        <f>SUM(B42+C42+D42+E42+F42+G42+H42+I42+J42)</f>
        <v>0</v>
      </c>
    </row>
    <row r="43" spans="1:12" s="27" customFormat="1" ht="12.75">
      <c r="A43" s="120" t="s">
        <v>78</v>
      </c>
      <c r="B43" s="158"/>
      <c r="C43" s="49">
        <v>0</v>
      </c>
      <c r="D43" s="49"/>
      <c r="E43" s="49"/>
      <c r="F43" s="49"/>
      <c r="G43" s="49"/>
      <c r="H43" s="49"/>
      <c r="I43" s="49"/>
      <c r="J43" s="85"/>
      <c r="K43" s="71">
        <f>COUNTA(B43:J43)</f>
        <v>1</v>
      </c>
      <c r="L43" s="177">
        <f>SUM(B43+C43+D43+E43+F43+G43+H43+I43+J43)</f>
        <v>0</v>
      </c>
    </row>
    <row r="44" spans="1:12" s="27" customFormat="1" ht="12.75">
      <c r="A44" s="48" t="s">
        <v>105</v>
      </c>
      <c r="B44" s="158"/>
      <c r="C44" s="49">
        <v>0</v>
      </c>
      <c r="D44" s="49"/>
      <c r="E44" s="49"/>
      <c r="F44" s="49"/>
      <c r="G44" s="49"/>
      <c r="H44" s="49"/>
      <c r="I44" s="49"/>
      <c r="J44" s="85"/>
      <c r="K44" s="71">
        <f>COUNTA(B44:J44)</f>
        <v>1</v>
      </c>
      <c r="L44" s="177">
        <f>SUM(B44+C44+D44+E44+F44+G44+H44+I44+J44)</f>
        <v>0</v>
      </c>
    </row>
    <row r="45" spans="1:12" s="27" customFormat="1" ht="12.75">
      <c r="A45" s="48" t="s">
        <v>47</v>
      </c>
      <c r="B45" s="158"/>
      <c r="C45" s="49">
        <v>0</v>
      </c>
      <c r="D45" s="49"/>
      <c r="E45" s="49"/>
      <c r="F45" s="49"/>
      <c r="G45" s="49"/>
      <c r="H45" s="49"/>
      <c r="I45" s="49"/>
      <c r="J45" s="85"/>
      <c r="K45" s="71">
        <f>COUNTA(B45:J45)</f>
        <v>1</v>
      </c>
      <c r="L45" s="177">
        <f>SUM(B45+C45+D45+E45+F45+G45+H45+I45+J45)</f>
        <v>0</v>
      </c>
    </row>
    <row r="46" spans="1:12" s="27" customFormat="1" ht="12.75">
      <c r="A46" s="48" t="s">
        <v>109</v>
      </c>
      <c r="B46" s="158"/>
      <c r="C46" s="49">
        <v>0</v>
      </c>
      <c r="D46" s="49"/>
      <c r="E46" s="49"/>
      <c r="F46" s="49"/>
      <c r="G46" s="49"/>
      <c r="H46" s="49"/>
      <c r="I46" s="49"/>
      <c r="J46" s="85"/>
      <c r="K46" s="71">
        <f>COUNTA(B46:J46)</f>
        <v>1</v>
      </c>
      <c r="L46" s="177">
        <f>SUM(B46+C46+D46+E46+F46+G46+H46+I46+J46)</f>
        <v>0</v>
      </c>
    </row>
    <row r="47" spans="1:12" s="27" customFormat="1" ht="12.75">
      <c r="A47" s="120" t="s">
        <v>141</v>
      </c>
      <c r="B47" s="159"/>
      <c r="C47" s="49"/>
      <c r="D47" s="49"/>
      <c r="E47" s="49">
        <v>0</v>
      </c>
      <c r="F47" s="49"/>
      <c r="G47" s="49"/>
      <c r="H47" s="49"/>
      <c r="I47" s="49"/>
      <c r="J47" s="85"/>
      <c r="K47" s="71">
        <f>COUNTA(B47:J47)</f>
        <v>1</v>
      </c>
      <c r="L47" s="177">
        <f>SUM(B47+C47+D47+E47+F47+G47+H47+I47+J47)</f>
        <v>0</v>
      </c>
    </row>
    <row r="48" spans="1:12" s="27" customFormat="1" ht="12.75">
      <c r="A48" s="48" t="s">
        <v>152</v>
      </c>
      <c r="B48" s="159"/>
      <c r="C48" s="49"/>
      <c r="D48" s="49"/>
      <c r="E48" s="49"/>
      <c r="F48" s="49"/>
      <c r="G48" s="49">
        <v>0</v>
      </c>
      <c r="H48" s="49"/>
      <c r="I48" s="49"/>
      <c r="J48" s="85"/>
      <c r="K48" s="71">
        <f>COUNTA(B48:J48)</f>
        <v>1</v>
      </c>
      <c r="L48" s="177">
        <f>SUM(B48+C48+D48+E48+F48+G48+H48+I48+J48)</f>
        <v>0</v>
      </c>
    </row>
    <row r="49" spans="1:12" s="27" customFormat="1" ht="13.5" thickBot="1">
      <c r="A49" s="121" t="s">
        <v>153</v>
      </c>
      <c r="B49" s="161"/>
      <c r="C49" s="91"/>
      <c r="D49" s="91"/>
      <c r="E49" s="91"/>
      <c r="F49" s="91"/>
      <c r="G49" s="91">
        <v>0</v>
      </c>
      <c r="H49" s="91"/>
      <c r="I49" s="91"/>
      <c r="J49" s="93"/>
      <c r="K49" s="72">
        <f>COUNTA(B49:J49)</f>
        <v>1</v>
      </c>
      <c r="L49" s="178">
        <f>SUM(B49+C49+D49+E49+F49+G49+H49+I49+J49)</f>
        <v>0</v>
      </c>
    </row>
  </sheetData>
  <sheetProtection selectLockedCells="1" selectUnlockedCells="1"/>
  <mergeCells count="1">
    <mergeCell ref="M4:N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L7" sqref="L7"/>
    </sheetView>
  </sheetViews>
  <sheetFormatPr defaultColWidth="9.140625" defaultRowHeight="12.75"/>
  <cols>
    <col min="1" max="1" width="26.7109375" style="30" customWidth="1"/>
    <col min="2" max="2" width="11.7109375" style="38" customWidth="1"/>
    <col min="3" max="10" width="11.7109375" style="39" customWidth="1"/>
    <col min="11" max="11" width="9.140625" style="73" customWidth="1"/>
    <col min="12" max="12" width="16.7109375" style="39" bestFit="1" customWidth="1"/>
    <col min="13" max="16384" width="9.140625" style="30" customWidth="1"/>
  </cols>
  <sheetData>
    <row r="1" spans="1:12" s="26" customFormat="1" ht="18">
      <c r="A1" s="26" t="s">
        <v>18</v>
      </c>
      <c r="B1" s="31"/>
      <c r="C1" s="32"/>
      <c r="G1" s="32"/>
      <c r="H1" s="32"/>
      <c r="I1" s="32"/>
      <c r="J1" s="32"/>
      <c r="K1" s="69"/>
      <c r="L1" s="32"/>
    </row>
    <row r="2" spans="2:12" s="27" customFormat="1" ht="12.75">
      <c r="B2" s="33"/>
      <c r="C2" s="34"/>
      <c r="D2" s="126"/>
      <c r="E2" s="127" t="s">
        <v>165</v>
      </c>
      <c r="F2" s="119"/>
      <c r="J2" s="34"/>
      <c r="L2" s="34"/>
    </row>
    <row r="3" spans="1:12" s="26" customFormat="1" ht="18.75" thickBot="1">
      <c r="A3" s="26" t="s">
        <v>16</v>
      </c>
      <c r="B3" s="31"/>
      <c r="C3" s="32"/>
      <c r="D3" s="32"/>
      <c r="E3" s="32"/>
      <c r="F3" s="32"/>
      <c r="G3" s="32"/>
      <c r="H3" s="32"/>
      <c r="I3" s="32"/>
      <c r="J3" s="32"/>
      <c r="K3" s="74"/>
      <c r="L3" s="32"/>
    </row>
    <row r="4" spans="1:14" s="27" customFormat="1" ht="30.75" thickBot="1">
      <c r="A4" s="98"/>
      <c r="B4" s="99" t="s">
        <v>1</v>
      </c>
      <c r="C4" s="100" t="s">
        <v>2</v>
      </c>
      <c r="D4" s="100" t="s">
        <v>3</v>
      </c>
      <c r="E4" s="100" t="s">
        <v>5</v>
      </c>
      <c r="F4" s="100" t="s">
        <v>6</v>
      </c>
      <c r="G4" s="100" t="s">
        <v>7</v>
      </c>
      <c r="H4" s="110" t="s">
        <v>4</v>
      </c>
      <c r="I4" s="100" t="s">
        <v>8</v>
      </c>
      <c r="J4" s="100" t="s">
        <v>10</v>
      </c>
      <c r="K4" s="86" t="s">
        <v>127</v>
      </c>
      <c r="L4" s="106" t="s">
        <v>163</v>
      </c>
      <c r="M4" s="234" t="s">
        <v>174</v>
      </c>
      <c r="N4" s="236"/>
    </row>
    <row r="5" spans="1:14" s="27" customFormat="1" ht="12.75">
      <c r="A5" s="108" t="s">
        <v>110</v>
      </c>
      <c r="B5" s="109"/>
      <c r="C5" s="112">
        <v>10</v>
      </c>
      <c r="D5" s="111">
        <v>10</v>
      </c>
      <c r="E5" s="111">
        <v>10</v>
      </c>
      <c r="F5" s="111">
        <v>10</v>
      </c>
      <c r="G5" s="111">
        <v>10</v>
      </c>
      <c r="H5" s="111">
        <v>10</v>
      </c>
      <c r="I5" s="143">
        <v>10</v>
      </c>
      <c r="J5" s="251">
        <v>10</v>
      </c>
      <c r="K5" s="105">
        <f aca="true" t="shared" si="0" ref="K5:K13">COUNTA(B5:J5)</f>
        <v>8</v>
      </c>
      <c r="L5" s="176">
        <f>SUM(C5+D5+E5+F5++G5+H5)</f>
        <v>60</v>
      </c>
      <c r="M5" s="235">
        <v>1</v>
      </c>
      <c r="N5" s="236"/>
    </row>
    <row r="6" spans="1:14" s="27" customFormat="1" ht="12.75">
      <c r="A6" s="102" t="s">
        <v>31</v>
      </c>
      <c r="B6" s="160">
        <v>8</v>
      </c>
      <c r="C6" s="49">
        <v>7</v>
      </c>
      <c r="D6" s="49">
        <v>7</v>
      </c>
      <c r="E6" s="49">
        <v>8</v>
      </c>
      <c r="F6" s="49">
        <v>9</v>
      </c>
      <c r="G6" s="160">
        <v>2</v>
      </c>
      <c r="H6" s="49">
        <v>9</v>
      </c>
      <c r="I6" s="49">
        <v>8</v>
      </c>
      <c r="J6" s="115">
        <v>8</v>
      </c>
      <c r="K6" s="79">
        <f t="shared" si="0"/>
        <v>9</v>
      </c>
      <c r="L6" s="177">
        <f>SUM(C6+D6+E6+F6+H6+I6+J6)</f>
        <v>56</v>
      </c>
      <c r="M6" s="235">
        <v>2</v>
      </c>
      <c r="N6" s="236"/>
    </row>
    <row r="7" spans="1:14" s="27" customFormat="1" ht="12.75">
      <c r="A7" s="102" t="s">
        <v>35</v>
      </c>
      <c r="B7" s="50">
        <v>3</v>
      </c>
      <c r="C7" s="49">
        <v>8</v>
      </c>
      <c r="D7" s="49"/>
      <c r="E7" s="49">
        <v>0</v>
      </c>
      <c r="F7" s="49"/>
      <c r="G7" s="49">
        <v>6</v>
      </c>
      <c r="H7" s="49">
        <v>5</v>
      </c>
      <c r="I7" s="49">
        <v>9</v>
      </c>
      <c r="J7" s="115"/>
      <c r="K7" s="79">
        <f t="shared" si="0"/>
        <v>6</v>
      </c>
      <c r="L7" s="177">
        <f aca="true" t="shared" si="1" ref="L7:L13">SUM(B7:J7)</f>
        <v>31</v>
      </c>
      <c r="M7" s="235">
        <v>3</v>
      </c>
      <c r="N7" s="236"/>
    </row>
    <row r="8" spans="1:14" s="27" customFormat="1" ht="13.5" thickBot="1">
      <c r="A8" s="181" t="s">
        <v>111</v>
      </c>
      <c r="B8" s="165"/>
      <c r="C8" s="92">
        <v>9</v>
      </c>
      <c r="D8" s="91">
        <v>4</v>
      </c>
      <c r="E8" s="91">
        <v>0</v>
      </c>
      <c r="F8" s="91"/>
      <c r="G8" s="91">
        <v>4</v>
      </c>
      <c r="H8" s="91">
        <v>6</v>
      </c>
      <c r="I8" s="91">
        <v>6</v>
      </c>
      <c r="J8" s="118"/>
      <c r="K8" s="80">
        <f t="shared" si="0"/>
        <v>6</v>
      </c>
      <c r="L8" s="177">
        <f t="shared" si="1"/>
        <v>29</v>
      </c>
      <c r="M8" s="235">
        <v>4</v>
      </c>
      <c r="N8" s="236"/>
    </row>
    <row r="9" spans="1:12" s="27" customFormat="1" ht="12.75">
      <c r="A9" s="254" t="s">
        <v>112</v>
      </c>
      <c r="B9" s="256"/>
      <c r="C9" s="112">
        <v>6</v>
      </c>
      <c r="D9" s="111">
        <v>8</v>
      </c>
      <c r="E9" s="111">
        <v>7</v>
      </c>
      <c r="F9" s="111"/>
      <c r="G9" s="111">
        <v>9</v>
      </c>
      <c r="H9" s="111"/>
      <c r="I9" s="111"/>
      <c r="J9" s="114">
        <v>7</v>
      </c>
      <c r="K9" s="174">
        <f>COUNTA(B9:J9)</f>
        <v>5</v>
      </c>
      <c r="L9" s="176">
        <f>SUM(B9:J9)</f>
        <v>37</v>
      </c>
    </row>
    <row r="10" spans="1:12" s="27" customFormat="1" ht="12.75">
      <c r="A10" s="225" t="s">
        <v>47</v>
      </c>
      <c r="B10" s="138"/>
      <c r="C10" s="52"/>
      <c r="D10" s="52">
        <v>5</v>
      </c>
      <c r="E10" s="52"/>
      <c r="F10" s="52"/>
      <c r="G10" s="52">
        <v>7</v>
      </c>
      <c r="H10" s="52">
        <v>2</v>
      </c>
      <c r="I10" s="52"/>
      <c r="J10" s="116">
        <v>9</v>
      </c>
      <c r="K10" s="175">
        <f>COUNTA(B10:J10)</f>
        <v>4</v>
      </c>
      <c r="L10" s="177">
        <f>SUM(B10:J10)</f>
        <v>23</v>
      </c>
    </row>
    <row r="11" spans="1:12" s="27" customFormat="1" ht="12.75">
      <c r="A11" s="169" t="s">
        <v>29</v>
      </c>
      <c r="B11" s="138">
        <v>10</v>
      </c>
      <c r="C11" s="49"/>
      <c r="D11" s="49"/>
      <c r="E11" s="49">
        <v>0</v>
      </c>
      <c r="F11" s="49"/>
      <c r="G11" s="49">
        <v>3</v>
      </c>
      <c r="H11" s="49">
        <v>8</v>
      </c>
      <c r="I11" s="49">
        <v>1</v>
      </c>
      <c r="J11" s="115"/>
      <c r="K11" s="175">
        <f>COUNTA(B11:J11)</f>
        <v>5</v>
      </c>
      <c r="L11" s="177">
        <f>SUM(B11:J11)</f>
        <v>22</v>
      </c>
    </row>
    <row r="12" spans="1:12" s="27" customFormat="1" ht="12.75">
      <c r="A12" s="170" t="s">
        <v>113</v>
      </c>
      <c r="B12" s="90"/>
      <c r="C12" s="50">
        <v>5</v>
      </c>
      <c r="D12" s="49"/>
      <c r="E12" s="49">
        <v>9</v>
      </c>
      <c r="F12" s="49"/>
      <c r="G12" s="49">
        <v>8</v>
      </c>
      <c r="H12" s="49"/>
      <c r="I12" s="49"/>
      <c r="J12" s="115"/>
      <c r="K12" s="175">
        <f>COUNTA(B12:J12)</f>
        <v>3</v>
      </c>
      <c r="L12" s="177">
        <f>SUM(B12:J12)</f>
        <v>22</v>
      </c>
    </row>
    <row r="13" spans="1:12" s="27" customFormat="1" ht="12.75">
      <c r="A13" s="170" t="s">
        <v>114</v>
      </c>
      <c r="B13" s="90"/>
      <c r="C13" s="50">
        <v>4</v>
      </c>
      <c r="D13" s="49">
        <v>6</v>
      </c>
      <c r="E13" s="49">
        <v>5</v>
      </c>
      <c r="F13" s="49"/>
      <c r="G13" s="49">
        <v>0</v>
      </c>
      <c r="H13" s="49"/>
      <c r="I13" s="49"/>
      <c r="J13" s="115">
        <v>5</v>
      </c>
      <c r="K13" s="175">
        <f>COUNTA(B13:J13)</f>
        <v>5</v>
      </c>
      <c r="L13" s="177">
        <f>SUM(B13:J13)</f>
        <v>20</v>
      </c>
    </row>
    <row r="14" spans="1:12" s="27" customFormat="1" ht="12.75">
      <c r="A14" s="172" t="s">
        <v>130</v>
      </c>
      <c r="B14" s="138"/>
      <c r="C14" s="49"/>
      <c r="D14" s="49"/>
      <c r="E14" s="49">
        <v>4</v>
      </c>
      <c r="F14" s="49">
        <v>8</v>
      </c>
      <c r="G14" s="49"/>
      <c r="H14" s="49" t="s">
        <v>164</v>
      </c>
      <c r="I14" s="49">
        <v>7</v>
      </c>
      <c r="J14" s="115"/>
      <c r="K14" s="175">
        <f>COUNTA(B14:J14)</f>
        <v>4</v>
      </c>
      <c r="L14" s="177">
        <f>SUM(B14:J14)</f>
        <v>19</v>
      </c>
    </row>
    <row r="15" spans="1:12" s="27" customFormat="1" ht="12.75">
      <c r="A15" s="224" t="s">
        <v>37</v>
      </c>
      <c r="B15" s="138">
        <v>1</v>
      </c>
      <c r="C15" s="49">
        <v>3</v>
      </c>
      <c r="D15" s="49"/>
      <c r="E15" s="49"/>
      <c r="F15" s="49">
        <v>5</v>
      </c>
      <c r="G15" s="49"/>
      <c r="H15" s="49">
        <v>3</v>
      </c>
      <c r="I15" s="49"/>
      <c r="J15" s="115">
        <v>4</v>
      </c>
      <c r="K15" s="175">
        <f>COUNTA(B15:J15)</f>
        <v>5</v>
      </c>
      <c r="L15" s="177">
        <f>SUM(B15:J15)</f>
        <v>16</v>
      </c>
    </row>
    <row r="16" spans="1:12" s="27" customFormat="1" ht="12.75">
      <c r="A16" s="172" t="s">
        <v>125</v>
      </c>
      <c r="B16" s="138"/>
      <c r="C16" s="49"/>
      <c r="D16" s="49">
        <v>9</v>
      </c>
      <c r="E16" s="49"/>
      <c r="F16" s="49"/>
      <c r="G16" s="49">
        <v>5</v>
      </c>
      <c r="H16" s="49"/>
      <c r="I16" s="49"/>
      <c r="J16" s="115"/>
      <c r="K16" s="175">
        <f>COUNTA(B16:J16)</f>
        <v>2</v>
      </c>
      <c r="L16" s="177">
        <f>SUM(B16:J16)</f>
        <v>14</v>
      </c>
    </row>
    <row r="17" spans="1:12" s="27" customFormat="1" ht="12.75">
      <c r="A17" s="172" t="s">
        <v>73</v>
      </c>
      <c r="B17" s="95"/>
      <c r="C17" s="49"/>
      <c r="D17" s="49"/>
      <c r="E17" s="49"/>
      <c r="F17" s="49">
        <v>7</v>
      </c>
      <c r="G17" s="49"/>
      <c r="H17" s="49">
        <v>7</v>
      </c>
      <c r="I17" s="49"/>
      <c r="J17" s="115"/>
      <c r="K17" s="175">
        <f>COUNTA(B17:J17)</f>
        <v>2</v>
      </c>
      <c r="L17" s="177">
        <f>SUM(B17:J17)</f>
        <v>14</v>
      </c>
    </row>
    <row r="18" spans="1:12" s="27" customFormat="1" ht="12.75">
      <c r="A18" s="172" t="s">
        <v>105</v>
      </c>
      <c r="B18" s="138"/>
      <c r="C18" s="49"/>
      <c r="D18" s="49">
        <v>3</v>
      </c>
      <c r="E18" s="49">
        <v>3</v>
      </c>
      <c r="F18" s="49"/>
      <c r="G18" s="49"/>
      <c r="H18" s="49"/>
      <c r="I18" s="49">
        <v>5</v>
      </c>
      <c r="J18" s="115">
        <v>2</v>
      </c>
      <c r="K18" s="175">
        <f>COUNTA(B18:J18)</f>
        <v>4</v>
      </c>
      <c r="L18" s="177">
        <f>SUM(B18:J18)</f>
        <v>13</v>
      </c>
    </row>
    <row r="19" spans="1:12" s="27" customFormat="1" ht="12.75">
      <c r="A19" s="169" t="s">
        <v>30</v>
      </c>
      <c r="B19" s="138">
        <v>9</v>
      </c>
      <c r="C19" s="49"/>
      <c r="D19" s="49"/>
      <c r="E19" s="49"/>
      <c r="F19" s="49"/>
      <c r="G19" s="49">
        <v>1</v>
      </c>
      <c r="H19" s="49"/>
      <c r="I19" s="49"/>
      <c r="J19" s="115"/>
      <c r="K19" s="175">
        <f>COUNTA(B19:J19)</f>
        <v>2</v>
      </c>
      <c r="L19" s="177">
        <f>SUM(B19:J19)</f>
        <v>10</v>
      </c>
    </row>
    <row r="20" spans="1:12" s="27" customFormat="1" ht="12.75">
      <c r="A20" s="172" t="s">
        <v>162</v>
      </c>
      <c r="B20" s="95"/>
      <c r="C20" s="49"/>
      <c r="D20" s="49"/>
      <c r="E20" s="49"/>
      <c r="F20" s="49">
        <v>6</v>
      </c>
      <c r="G20" s="49"/>
      <c r="H20" s="49"/>
      <c r="I20" s="49">
        <v>3</v>
      </c>
      <c r="J20" s="115"/>
      <c r="K20" s="175">
        <f>COUNTA(B20:J20)</f>
        <v>2</v>
      </c>
      <c r="L20" s="177">
        <f>SUM(B20:J20)</f>
        <v>9</v>
      </c>
    </row>
    <row r="21" spans="1:12" s="28" customFormat="1" ht="12.75">
      <c r="A21" s="169" t="s">
        <v>32</v>
      </c>
      <c r="B21" s="138">
        <v>7</v>
      </c>
      <c r="C21" s="49"/>
      <c r="D21" s="49"/>
      <c r="E21" s="49"/>
      <c r="F21" s="49"/>
      <c r="G21" s="49"/>
      <c r="H21" s="49"/>
      <c r="I21" s="49"/>
      <c r="J21" s="115"/>
      <c r="K21" s="175">
        <f>COUNTA(B21:J21)</f>
        <v>1</v>
      </c>
      <c r="L21" s="177">
        <f>SUM(B21:J21)</f>
        <v>7</v>
      </c>
    </row>
    <row r="22" spans="1:12" s="27" customFormat="1" ht="12.75">
      <c r="A22" s="172" t="s">
        <v>154</v>
      </c>
      <c r="B22" s="138"/>
      <c r="C22" s="49"/>
      <c r="D22" s="49"/>
      <c r="E22" s="49"/>
      <c r="F22" s="49"/>
      <c r="G22" s="49">
        <v>0</v>
      </c>
      <c r="H22" s="49">
        <v>4</v>
      </c>
      <c r="I22" s="49">
        <v>2</v>
      </c>
      <c r="J22" s="115"/>
      <c r="K22" s="175">
        <f>COUNTA(B22:J22)</f>
        <v>3</v>
      </c>
      <c r="L22" s="177">
        <f>SUM(B22:J22)</f>
        <v>6</v>
      </c>
    </row>
    <row r="23" spans="1:12" s="27" customFormat="1" ht="12.75">
      <c r="A23" s="169" t="s">
        <v>36</v>
      </c>
      <c r="B23" s="138">
        <v>2</v>
      </c>
      <c r="C23" s="49"/>
      <c r="D23" s="49"/>
      <c r="E23" s="49">
        <v>0</v>
      </c>
      <c r="F23" s="49"/>
      <c r="G23" s="49"/>
      <c r="H23" s="49"/>
      <c r="I23" s="49">
        <v>4</v>
      </c>
      <c r="J23" s="115"/>
      <c r="K23" s="175">
        <f>COUNTA(B23:J23)</f>
        <v>3</v>
      </c>
      <c r="L23" s="177">
        <f>SUM(B23:J23)</f>
        <v>6</v>
      </c>
    </row>
    <row r="24" spans="1:12" s="27" customFormat="1" ht="12.75">
      <c r="A24" s="171" t="s">
        <v>129</v>
      </c>
      <c r="B24" s="138"/>
      <c r="C24" s="49"/>
      <c r="D24" s="49"/>
      <c r="E24" s="49">
        <v>6</v>
      </c>
      <c r="F24" s="49"/>
      <c r="G24" s="49"/>
      <c r="H24" s="49" t="s">
        <v>164</v>
      </c>
      <c r="I24" s="49"/>
      <c r="J24" s="115"/>
      <c r="K24" s="175">
        <f>COUNTA(B24:J24)</f>
        <v>2</v>
      </c>
      <c r="L24" s="177">
        <f>SUM(B24:J24)</f>
        <v>6</v>
      </c>
    </row>
    <row r="25" spans="1:12" s="27" customFormat="1" ht="12.75">
      <c r="A25" s="169" t="s">
        <v>33</v>
      </c>
      <c r="B25" s="138">
        <v>6</v>
      </c>
      <c r="C25" s="49"/>
      <c r="D25" s="49"/>
      <c r="E25" s="49"/>
      <c r="F25" s="49"/>
      <c r="G25" s="49"/>
      <c r="H25" s="49"/>
      <c r="I25" s="49"/>
      <c r="J25" s="115"/>
      <c r="K25" s="175">
        <f>COUNTA(B25:J25)</f>
        <v>1</v>
      </c>
      <c r="L25" s="177">
        <f>SUM(B25:J25)</f>
        <v>6</v>
      </c>
    </row>
    <row r="26" spans="1:12" s="27" customFormat="1" ht="12.75">
      <c r="A26" s="252" t="s">
        <v>175</v>
      </c>
      <c r="B26" s="211"/>
      <c r="C26" s="154"/>
      <c r="D26" s="154"/>
      <c r="E26" s="154"/>
      <c r="F26" s="154"/>
      <c r="G26" s="154"/>
      <c r="H26" s="154"/>
      <c r="I26" s="154"/>
      <c r="J26" s="212">
        <v>6</v>
      </c>
      <c r="K26" s="175">
        <f>COUNTA(B26:J26)</f>
        <v>1</v>
      </c>
      <c r="L26" s="177">
        <f>SUM(B26:J26)</f>
        <v>6</v>
      </c>
    </row>
    <row r="27" spans="1:12" s="27" customFormat="1" ht="12.75">
      <c r="A27" s="169" t="s">
        <v>128</v>
      </c>
      <c r="B27" s="138">
        <v>5</v>
      </c>
      <c r="C27" s="50"/>
      <c r="D27" s="50"/>
      <c r="E27" s="50"/>
      <c r="F27" s="50"/>
      <c r="G27" s="50"/>
      <c r="H27" s="50"/>
      <c r="I27" s="50"/>
      <c r="J27" s="117"/>
      <c r="K27" s="175">
        <f>COUNTA(B27:J27)</f>
        <v>1</v>
      </c>
      <c r="L27" s="177">
        <f>SUM(B27:J27)</f>
        <v>5</v>
      </c>
    </row>
    <row r="28" spans="1:12" s="27" customFormat="1" ht="12.75">
      <c r="A28" s="169" t="s">
        <v>34</v>
      </c>
      <c r="B28" s="138">
        <v>4</v>
      </c>
      <c r="C28" s="49"/>
      <c r="D28" s="49"/>
      <c r="E28" s="49"/>
      <c r="F28" s="49"/>
      <c r="G28" s="49"/>
      <c r="H28" s="49"/>
      <c r="I28" s="49"/>
      <c r="J28" s="115"/>
      <c r="K28" s="175">
        <f>COUNTA(B28:J28)</f>
        <v>1</v>
      </c>
      <c r="L28" s="177">
        <f>SUM(B28:J28)</f>
        <v>4</v>
      </c>
    </row>
    <row r="29" spans="1:12" s="27" customFormat="1" ht="12.75">
      <c r="A29" s="252" t="s">
        <v>176</v>
      </c>
      <c r="B29" s="211"/>
      <c r="C29" s="154"/>
      <c r="D29" s="154"/>
      <c r="E29" s="154"/>
      <c r="F29" s="154"/>
      <c r="G29" s="154"/>
      <c r="H29" s="154"/>
      <c r="I29" s="154"/>
      <c r="J29" s="212">
        <v>3</v>
      </c>
      <c r="K29" s="175">
        <f>COUNTA(B29:J29)</f>
        <v>1</v>
      </c>
      <c r="L29" s="177">
        <f>SUM(B29:J29)</f>
        <v>3</v>
      </c>
    </row>
    <row r="30" spans="1:12" ht="13.5" thickBot="1">
      <c r="A30" s="169" t="s">
        <v>38</v>
      </c>
      <c r="B30" s="138">
        <v>0</v>
      </c>
      <c r="C30" s="49"/>
      <c r="D30" s="49"/>
      <c r="E30" s="49"/>
      <c r="F30" s="49"/>
      <c r="G30" s="49"/>
      <c r="H30" s="49"/>
      <c r="I30" s="49"/>
      <c r="J30" s="115"/>
      <c r="K30" s="206">
        <f>COUNTA(B30:J30)</f>
        <v>1</v>
      </c>
      <c r="L30" s="177">
        <f>SUM(B30:J30)</f>
        <v>0</v>
      </c>
    </row>
    <row r="31" spans="1:12" ht="12.75">
      <c r="A31" s="245" t="s">
        <v>156</v>
      </c>
      <c r="B31" s="139"/>
      <c r="C31" s="97"/>
      <c r="D31" s="97"/>
      <c r="E31" s="97"/>
      <c r="F31" s="97"/>
      <c r="G31" s="97">
        <v>0</v>
      </c>
      <c r="H31" s="97"/>
      <c r="I31" s="97"/>
      <c r="J31" s="248"/>
      <c r="K31" s="249">
        <f>COUNTA(B31:J31)</f>
        <v>1</v>
      </c>
      <c r="L31" s="246">
        <f>SUM(B31:J31)</f>
        <v>0</v>
      </c>
    </row>
    <row r="32" spans="1:12" ht="12.75">
      <c r="A32" s="90" t="s">
        <v>155</v>
      </c>
      <c r="B32" s="50"/>
      <c r="C32" s="49"/>
      <c r="D32" s="49"/>
      <c r="E32" s="49"/>
      <c r="F32" s="49"/>
      <c r="G32" s="49">
        <v>0</v>
      </c>
      <c r="H32" s="49"/>
      <c r="I32" s="49"/>
      <c r="J32" s="85"/>
      <c r="K32" s="71">
        <f>COUNTA(B32:J32)</f>
        <v>1</v>
      </c>
      <c r="L32" s="246">
        <f>SUM(B32:J32)</f>
        <v>0</v>
      </c>
    </row>
    <row r="33" spans="1:12" ht="13.5" thickBot="1">
      <c r="A33" s="255" t="s">
        <v>157</v>
      </c>
      <c r="B33" s="257"/>
      <c r="C33" s="253"/>
      <c r="D33" s="253"/>
      <c r="E33" s="253"/>
      <c r="F33" s="253"/>
      <c r="G33" s="253">
        <v>0</v>
      </c>
      <c r="H33" s="253"/>
      <c r="I33" s="253"/>
      <c r="J33" s="253"/>
      <c r="K33" s="250">
        <f>COUNTA(B33:J33)</f>
        <v>1</v>
      </c>
      <c r="L33" s="178">
        <f>SUM(B33:J33)</f>
        <v>0</v>
      </c>
    </row>
  </sheetData>
  <sheetProtection selectLockedCells="1" selectUnlockedCells="1"/>
  <mergeCells count="5">
    <mergeCell ref="M4:N4"/>
    <mergeCell ref="M5:N5"/>
    <mergeCell ref="M6:N6"/>
    <mergeCell ref="M7:N7"/>
    <mergeCell ref="M8:N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A1">
      <selection activeCell="H24" sqref="H24"/>
    </sheetView>
  </sheetViews>
  <sheetFormatPr defaultColWidth="9.140625" defaultRowHeight="12.75"/>
  <cols>
    <col min="1" max="1" width="29.421875" style="30" customWidth="1"/>
    <col min="2" max="2" width="11.7109375" style="38" customWidth="1"/>
    <col min="3" max="10" width="11.7109375" style="39" customWidth="1"/>
    <col min="11" max="11" width="9.140625" style="73" customWidth="1"/>
    <col min="12" max="12" width="16.7109375" style="39" bestFit="1" customWidth="1"/>
    <col min="13" max="16384" width="9.140625" style="30" customWidth="1"/>
  </cols>
  <sheetData>
    <row r="1" spans="1:12" s="26" customFormat="1" ht="18">
      <c r="A1" s="26" t="s">
        <v>18</v>
      </c>
      <c r="B1" s="31"/>
      <c r="C1" s="32"/>
      <c r="D1" s="182"/>
      <c r="E1" s="183"/>
      <c r="F1" s="183"/>
      <c r="G1" s="183"/>
      <c r="H1" s="32"/>
      <c r="I1" s="32"/>
      <c r="J1" s="32"/>
      <c r="K1" s="69"/>
      <c r="L1" s="32"/>
    </row>
    <row r="2" spans="2:12" s="27" customFormat="1" ht="12.75">
      <c r="B2" s="33"/>
      <c r="C2" s="34"/>
      <c r="D2" s="151"/>
      <c r="E2" s="152" t="s">
        <v>165</v>
      </c>
      <c r="F2" s="153"/>
      <c r="G2" s="153"/>
      <c r="J2" s="34"/>
      <c r="L2" s="34"/>
    </row>
    <row r="3" spans="1:12" s="26" customFormat="1" ht="18.75" thickBot="1">
      <c r="A3" s="26" t="s">
        <v>17</v>
      </c>
      <c r="B3" s="31"/>
      <c r="C3" s="32"/>
      <c r="D3" s="32"/>
      <c r="E3" s="32"/>
      <c r="F3" s="32"/>
      <c r="G3" s="32"/>
      <c r="H3" s="32"/>
      <c r="I3" s="32"/>
      <c r="J3" s="32"/>
      <c r="K3" s="74"/>
      <c r="L3" s="32"/>
    </row>
    <row r="4" spans="1:14" s="27" customFormat="1" ht="30.75" thickBot="1">
      <c r="A4" s="228"/>
      <c r="B4" s="146" t="s">
        <v>1</v>
      </c>
      <c r="C4" s="55" t="s">
        <v>2</v>
      </c>
      <c r="D4" s="55" t="s">
        <v>3</v>
      </c>
      <c r="E4" s="55" t="s">
        <v>5</v>
      </c>
      <c r="F4" s="55" t="s">
        <v>6</v>
      </c>
      <c r="G4" s="55" t="s">
        <v>7</v>
      </c>
      <c r="H4" s="75" t="s">
        <v>4</v>
      </c>
      <c r="I4" s="55" t="s">
        <v>8</v>
      </c>
      <c r="J4" s="230" t="s">
        <v>10</v>
      </c>
      <c r="K4" s="229" t="s">
        <v>127</v>
      </c>
      <c r="L4" s="67" t="s">
        <v>163</v>
      </c>
      <c r="M4" s="234" t="s">
        <v>174</v>
      </c>
      <c r="N4" s="236"/>
    </row>
    <row r="5" spans="1:14" s="27" customFormat="1" ht="12.75">
      <c r="A5" s="192" t="s">
        <v>70</v>
      </c>
      <c r="B5" s="145">
        <v>10</v>
      </c>
      <c r="C5" s="43">
        <v>10</v>
      </c>
      <c r="D5" s="43">
        <v>9</v>
      </c>
      <c r="E5" s="148">
        <v>9</v>
      </c>
      <c r="F5" s="43">
        <v>10</v>
      </c>
      <c r="G5" s="148">
        <v>0</v>
      </c>
      <c r="H5" s="43">
        <v>10</v>
      </c>
      <c r="I5" s="43">
        <v>10</v>
      </c>
      <c r="J5" s="231"/>
      <c r="K5" s="264">
        <f aca="true" t="shared" si="0" ref="K5:K12">COUNTA(B5:J5)</f>
        <v>8</v>
      </c>
      <c r="L5" s="107">
        <f>SUM(B5+C5+D5+F5+H5+I5+J5)</f>
        <v>59</v>
      </c>
      <c r="M5" s="235">
        <v>1</v>
      </c>
      <c r="N5" s="236"/>
    </row>
    <row r="6" spans="1:14" s="27" customFormat="1" ht="12.75">
      <c r="A6" s="191" t="s">
        <v>72</v>
      </c>
      <c r="B6" s="232">
        <v>8</v>
      </c>
      <c r="C6" s="36">
        <v>9</v>
      </c>
      <c r="D6" s="36">
        <v>10</v>
      </c>
      <c r="E6" s="149">
        <v>8</v>
      </c>
      <c r="F6" s="36">
        <v>9</v>
      </c>
      <c r="G6" s="36">
        <v>8</v>
      </c>
      <c r="H6" s="36">
        <v>8</v>
      </c>
      <c r="I6" s="36">
        <v>9</v>
      </c>
      <c r="J6" s="207"/>
      <c r="K6" s="265">
        <f t="shared" si="0"/>
        <v>8</v>
      </c>
      <c r="L6" s="68">
        <f>SUM(C6+D6+F6+G6+H6+I6+J6)</f>
        <v>53</v>
      </c>
      <c r="M6" s="235">
        <v>2</v>
      </c>
      <c r="N6" s="236"/>
    </row>
    <row r="7" spans="1:14" s="27" customFormat="1" ht="12.75">
      <c r="A7" s="260" t="s">
        <v>71</v>
      </c>
      <c r="B7" s="82">
        <v>9</v>
      </c>
      <c r="C7" s="226">
        <v>7</v>
      </c>
      <c r="D7" s="84">
        <v>8</v>
      </c>
      <c r="E7" s="84">
        <v>10</v>
      </c>
      <c r="F7" s="84">
        <v>8</v>
      </c>
      <c r="G7" s="226">
        <v>6</v>
      </c>
      <c r="H7" s="84">
        <v>9</v>
      </c>
      <c r="I7" s="84">
        <v>8</v>
      </c>
      <c r="J7" s="233"/>
      <c r="K7" s="266">
        <f t="shared" si="0"/>
        <v>8</v>
      </c>
      <c r="L7" s="227">
        <f>SUM(B7+D7+E7+F7+H7+I7+J7)</f>
        <v>52</v>
      </c>
      <c r="M7" s="235">
        <v>3</v>
      </c>
      <c r="N7" s="236"/>
    </row>
    <row r="8" spans="1:12" s="27" customFormat="1" ht="13.5" thickBot="1">
      <c r="A8" s="261" t="s">
        <v>74</v>
      </c>
      <c r="B8" s="167">
        <v>6</v>
      </c>
      <c r="C8" s="91">
        <v>6</v>
      </c>
      <c r="D8" s="91">
        <v>7</v>
      </c>
      <c r="E8" s="91">
        <v>7</v>
      </c>
      <c r="F8" s="91"/>
      <c r="G8" s="91"/>
      <c r="H8" s="91">
        <v>7</v>
      </c>
      <c r="I8" s="91"/>
      <c r="J8" s="118">
        <v>9</v>
      </c>
      <c r="K8" s="267">
        <f t="shared" si="0"/>
        <v>6</v>
      </c>
      <c r="L8" s="178">
        <f>SUM(B8+C8+D8+E8+F8+G8+H8+I8+J8)</f>
        <v>42</v>
      </c>
    </row>
    <row r="9" spans="1:12" s="27" customFormat="1" ht="12.75">
      <c r="A9" s="262" t="s">
        <v>73</v>
      </c>
      <c r="B9" s="173">
        <v>7</v>
      </c>
      <c r="C9" s="112">
        <v>8</v>
      </c>
      <c r="D9" s="112"/>
      <c r="E9" s="112"/>
      <c r="F9" s="112"/>
      <c r="G9" s="112">
        <v>9</v>
      </c>
      <c r="H9" s="112"/>
      <c r="I9" s="112">
        <v>7</v>
      </c>
      <c r="J9" s="271">
        <v>10</v>
      </c>
      <c r="K9" s="268">
        <f t="shared" si="0"/>
        <v>5</v>
      </c>
      <c r="L9" s="114">
        <f>SUM(B9+C9+D9+E9+F9+G9+H9+I9+J9)</f>
        <v>41</v>
      </c>
    </row>
    <row r="10" spans="1:12" s="27" customFormat="1" ht="12.75">
      <c r="A10" s="171" t="s">
        <v>158</v>
      </c>
      <c r="B10" s="138"/>
      <c r="C10" s="49"/>
      <c r="D10" s="49"/>
      <c r="E10" s="49"/>
      <c r="F10" s="49"/>
      <c r="G10" s="49">
        <v>10</v>
      </c>
      <c r="H10" s="49"/>
      <c r="I10" s="49"/>
      <c r="J10" s="115"/>
      <c r="K10" s="269">
        <f t="shared" si="0"/>
        <v>1</v>
      </c>
      <c r="L10" s="115">
        <f>SUM(B10+C10+D10+E10+F10+G10+H10+I10+J10)</f>
        <v>10</v>
      </c>
    </row>
    <row r="11" spans="1:12" s="28" customFormat="1" ht="12.75">
      <c r="A11" s="170" t="s">
        <v>159</v>
      </c>
      <c r="B11" s="138"/>
      <c r="C11" s="50"/>
      <c r="D11" s="50"/>
      <c r="E11" s="50"/>
      <c r="F11" s="50"/>
      <c r="G11" s="50">
        <v>7</v>
      </c>
      <c r="H11" s="50"/>
      <c r="I11" s="50"/>
      <c r="J11" s="117"/>
      <c r="K11" s="269">
        <f t="shared" si="0"/>
        <v>1</v>
      </c>
      <c r="L11" s="115">
        <f>SUM(B11+C11+D11+E11+F11+G11+H11+I11+J11)</f>
        <v>7</v>
      </c>
    </row>
    <row r="12" spans="1:12" s="27" customFormat="1" ht="13.5" thickBot="1">
      <c r="A12" s="263" t="s">
        <v>68</v>
      </c>
      <c r="B12" s="167"/>
      <c r="C12" s="91"/>
      <c r="D12" s="91"/>
      <c r="E12" s="91"/>
      <c r="F12" s="91"/>
      <c r="G12" s="91"/>
      <c r="H12" s="91"/>
      <c r="I12" s="91">
        <v>6</v>
      </c>
      <c r="J12" s="118"/>
      <c r="K12" s="270">
        <f t="shared" si="0"/>
        <v>1</v>
      </c>
      <c r="L12" s="118">
        <f>SUM(B12+C12+D12+E12+F12+G12+H12+I12+J12)</f>
        <v>6</v>
      </c>
    </row>
    <row r="13" spans="1:12" s="27" customFormat="1" ht="12.75">
      <c r="A13" s="28"/>
      <c r="B13" s="33"/>
      <c r="C13" s="34"/>
      <c r="D13" s="34"/>
      <c r="E13" s="34"/>
      <c r="F13" s="34"/>
      <c r="G13" s="34"/>
      <c r="H13" s="34"/>
      <c r="I13" s="34"/>
      <c r="J13" s="34"/>
      <c r="K13" s="73"/>
      <c r="L13" s="34"/>
    </row>
    <row r="14" spans="1:12" s="27" customFormat="1" ht="12.75">
      <c r="A14" s="28"/>
      <c r="B14" s="33"/>
      <c r="C14" s="34"/>
      <c r="D14" s="34"/>
      <c r="E14" s="34"/>
      <c r="F14" s="34"/>
      <c r="G14" s="34"/>
      <c r="H14" s="40"/>
      <c r="I14" s="34"/>
      <c r="J14" s="34"/>
      <c r="K14" s="73"/>
      <c r="L14" s="34"/>
    </row>
    <row r="15" spans="2:12" s="27" customFormat="1" ht="12.75">
      <c r="B15" s="33"/>
      <c r="C15" s="34"/>
      <c r="D15" s="34"/>
      <c r="E15" s="34"/>
      <c r="F15" s="34"/>
      <c r="G15" s="34"/>
      <c r="H15" s="34"/>
      <c r="I15" s="34"/>
      <c r="J15" s="34"/>
      <c r="K15" s="73"/>
      <c r="L15" s="34"/>
    </row>
    <row r="16" spans="2:12" s="27" customFormat="1" ht="12.75">
      <c r="B16" s="33"/>
      <c r="C16" s="34"/>
      <c r="D16" s="34"/>
      <c r="E16" s="34"/>
      <c r="F16" s="34"/>
      <c r="G16" s="40"/>
      <c r="H16" s="34"/>
      <c r="I16" s="34"/>
      <c r="J16" s="34"/>
      <c r="K16" s="73"/>
      <c r="L16" s="34"/>
    </row>
    <row r="17" spans="2:12" s="27" customFormat="1" ht="12.75">
      <c r="B17" s="33"/>
      <c r="C17" s="34"/>
      <c r="D17" s="34"/>
      <c r="E17" s="34"/>
      <c r="F17" s="34"/>
      <c r="G17" s="34"/>
      <c r="H17" s="34"/>
      <c r="I17" s="34"/>
      <c r="J17" s="34"/>
      <c r="K17" s="73"/>
      <c r="L17" s="34"/>
    </row>
    <row r="18" spans="2:12" s="27" customFormat="1" ht="12.75">
      <c r="B18" s="33"/>
      <c r="C18" s="34"/>
      <c r="D18" s="34"/>
      <c r="E18" s="34"/>
      <c r="F18" s="34"/>
      <c r="G18" s="34"/>
      <c r="H18" s="34"/>
      <c r="I18" s="34"/>
      <c r="J18" s="34"/>
      <c r="K18" s="73"/>
      <c r="L18" s="34"/>
    </row>
    <row r="19" spans="2:12" s="27" customFormat="1" ht="12.75">
      <c r="B19" s="33"/>
      <c r="C19" s="34"/>
      <c r="D19" s="34"/>
      <c r="E19" s="34"/>
      <c r="F19" s="34"/>
      <c r="G19" s="34"/>
      <c r="H19" s="34"/>
      <c r="I19" s="34"/>
      <c r="J19" s="34"/>
      <c r="K19" s="73"/>
      <c r="L19" s="34"/>
    </row>
    <row r="20" spans="2:12" s="27" customFormat="1" ht="12.75">
      <c r="B20" s="33"/>
      <c r="C20" s="34"/>
      <c r="D20" s="34"/>
      <c r="E20" s="34"/>
      <c r="F20" s="34"/>
      <c r="G20" s="34"/>
      <c r="H20" s="34"/>
      <c r="I20" s="34"/>
      <c r="J20" s="34"/>
      <c r="K20" s="73"/>
      <c r="L20" s="34"/>
    </row>
    <row r="21" spans="2:12" s="27" customFormat="1" ht="12.75">
      <c r="B21" s="33"/>
      <c r="C21" s="34"/>
      <c r="D21" s="34"/>
      <c r="E21" s="34"/>
      <c r="F21" s="34"/>
      <c r="G21" s="34"/>
      <c r="H21" s="34"/>
      <c r="I21" s="34"/>
      <c r="J21" s="34"/>
      <c r="K21" s="73"/>
      <c r="L21" s="34"/>
    </row>
    <row r="22" spans="2:12" s="27" customFormat="1" ht="12.75">
      <c r="B22" s="33"/>
      <c r="C22" s="34"/>
      <c r="D22" s="34"/>
      <c r="E22" s="34"/>
      <c r="F22" s="34"/>
      <c r="G22" s="34"/>
      <c r="H22" s="34"/>
      <c r="I22" s="34"/>
      <c r="J22" s="34"/>
      <c r="K22" s="73"/>
      <c r="L22" s="34"/>
    </row>
    <row r="23" spans="2:12" s="27" customFormat="1" ht="12.75">
      <c r="B23" s="33"/>
      <c r="C23" s="34"/>
      <c r="D23" s="34"/>
      <c r="E23" s="34"/>
      <c r="F23" s="34"/>
      <c r="G23" s="34"/>
      <c r="H23" s="34"/>
      <c r="I23" s="34"/>
      <c r="J23" s="34"/>
      <c r="K23" s="73"/>
      <c r="L23" s="34"/>
    </row>
    <row r="24" spans="2:12" s="27" customFormat="1" ht="12.75">
      <c r="B24" s="33"/>
      <c r="C24" s="34"/>
      <c r="D24" s="34"/>
      <c r="E24" s="34"/>
      <c r="F24" s="39"/>
      <c r="G24" s="34"/>
      <c r="H24" s="34"/>
      <c r="I24" s="34"/>
      <c r="J24" s="34"/>
      <c r="K24" s="73"/>
      <c r="L24" s="39"/>
    </row>
  </sheetData>
  <sheetProtection selectLockedCells="1" selectUnlockedCells="1"/>
  <mergeCells count="4">
    <mergeCell ref="M4:N4"/>
    <mergeCell ref="M5:N5"/>
    <mergeCell ref="M6:N6"/>
    <mergeCell ref="M7:N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D2" sqref="D2:I2"/>
    </sheetView>
  </sheetViews>
  <sheetFormatPr defaultColWidth="9.140625" defaultRowHeight="12.75"/>
  <cols>
    <col min="1" max="1" width="26.7109375" style="1" customWidth="1"/>
    <col min="2" max="2" width="11.7109375" style="2" customWidth="1"/>
    <col min="3" max="10" width="11.7109375" style="1" customWidth="1"/>
    <col min="11" max="11" width="11.7109375" style="3" customWidth="1"/>
    <col min="12" max="12" width="11.7109375" style="1" customWidth="1"/>
    <col min="13" max="16384" width="9.140625" style="1" customWidth="1"/>
  </cols>
  <sheetData>
    <row r="1" spans="1:11" s="5" customFormat="1" ht="18">
      <c r="A1" s="26" t="s">
        <v>18</v>
      </c>
      <c r="B1" s="4"/>
      <c r="K1" s="6"/>
    </row>
    <row r="2" spans="2:11" s="7" customFormat="1" ht="12.75">
      <c r="B2" s="8"/>
      <c r="D2" s="241" t="s">
        <v>94</v>
      </c>
      <c r="E2" s="242"/>
      <c r="F2" s="243"/>
      <c r="G2" s="126"/>
      <c r="H2" s="127" t="s">
        <v>165</v>
      </c>
      <c r="I2" s="119"/>
      <c r="K2" s="9"/>
    </row>
    <row r="3" spans="1:11" s="5" customFormat="1" ht="18.75" thickBot="1">
      <c r="A3" s="26" t="s">
        <v>126</v>
      </c>
      <c r="B3" s="4"/>
      <c r="K3" s="6"/>
    </row>
    <row r="4" spans="1:12" s="7" customFormat="1" ht="13.5" thickBot="1">
      <c r="A4" s="53"/>
      <c r="B4" s="54" t="s">
        <v>1</v>
      </c>
      <c r="C4" s="55" t="s">
        <v>2</v>
      </c>
      <c r="D4" s="55" t="s">
        <v>3</v>
      </c>
      <c r="E4" s="55" t="s">
        <v>5</v>
      </c>
      <c r="F4" s="55" t="s">
        <v>6</v>
      </c>
      <c r="G4" s="55" t="s">
        <v>7</v>
      </c>
      <c r="H4" s="56" t="s">
        <v>4</v>
      </c>
      <c r="I4" s="55" t="s">
        <v>8</v>
      </c>
      <c r="J4" s="54" t="s">
        <v>9</v>
      </c>
      <c r="K4" s="55" t="s">
        <v>10</v>
      </c>
      <c r="L4" s="57" t="s">
        <v>11</v>
      </c>
    </row>
    <row r="5" spans="1:12" s="12" customFormat="1" ht="12.75">
      <c r="A5" s="58"/>
      <c r="B5" s="11"/>
      <c r="C5" s="24"/>
      <c r="D5" s="10"/>
      <c r="E5" s="10"/>
      <c r="F5" s="13"/>
      <c r="G5" s="13"/>
      <c r="H5" s="13"/>
      <c r="I5" s="13"/>
      <c r="J5" s="13"/>
      <c r="K5" s="11"/>
      <c r="L5" s="10"/>
    </row>
    <row r="6" spans="1:13" s="7" customFormat="1" ht="12.75">
      <c r="A6" s="58"/>
      <c r="B6" s="23"/>
      <c r="C6" s="10"/>
      <c r="D6" s="10"/>
      <c r="E6" s="14"/>
      <c r="F6" s="14"/>
      <c r="G6" s="13"/>
      <c r="H6" s="24"/>
      <c r="I6" s="13"/>
      <c r="J6" s="10"/>
      <c r="K6" s="11"/>
      <c r="L6" s="10"/>
      <c r="M6" s="22"/>
    </row>
    <row r="7" spans="1:12" s="9" customFormat="1" ht="12.75">
      <c r="A7" s="59"/>
      <c r="B7" s="16"/>
      <c r="C7" s="18"/>
      <c r="D7" s="18"/>
      <c r="E7" s="18"/>
      <c r="F7" s="17"/>
      <c r="G7" s="17"/>
      <c r="H7" s="17"/>
      <c r="I7" s="17"/>
      <c r="J7" s="18"/>
      <c r="K7" s="15"/>
      <c r="L7" s="18"/>
    </row>
    <row r="8" spans="1:12" s="7" customFormat="1" ht="12.75">
      <c r="A8" s="60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s="7" customFormat="1" ht="12.75">
      <c r="A9" s="59"/>
      <c r="B9" s="15"/>
      <c r="C9" s="17"/>
      <c r="D9" s="18"/>
      <c r="E9" s="18"/>
      <c r="F9" s="18"/>
      <c r="G9" s="17"/>
      <c r="H9" s="17"/>
      <c r="I9" s="18"/>
      <c r="J9" s="17"/>
      <c r="K9" s="16"/>
      <c r="L9" s="17"/>
    </row>
    <row r="10" spans="1:12" s="7" customFormat="1" ht="12.75">
      <c r="A10" s="59"/>
      <c r="B10" s="15"/>
      <c r="C10" s="18"/>
      <c r="D10" s="18"/>
      <c r="E10" s="18"/>
      <c r="F10" s="18"/>
      <c r="G10" s="18"/>
      <c r="H10" s="18"/>
      <c r="I10" s="18"/>
      <c r="J10" s="18"/>
      <c r="K10" s="15"/>
      <c r="L10" s="18"/>
    </row>
    <row r="11" spans="1:12" s="7" customFormat="1" ht="12.75">
      <c r="A11" s="61"/>
      <c r="B11" s="15"/>
      <c r="C11" s="18"/>
      <c r="D11" s="18"/>
      <c r="E11" s="18"/>
      <c r="F11" s="18"/>
      <c r="G11" s="18"/>
      <c r="H11" s="18"/>
      <c r="I11" s="18"/>
      <c r="J11" s="18"/>
      <c r="K11" s="15"/>
      <c r="L11" s="18"/>
    </row>
    <row r="12" spans="1:12" s="7" customFormat="1" ht="12.75">
      <c r="A12" s="61"/>
      <c r="B12" s="15"/>
      <c r="C12" s="18"/>
      <c r="D12" s="18"/>
      <c r="E12" s="18"/>
      <c r="F12" s="18"/>
      <c r="G12" s="18"/>
      <c r="H12" s="18"/>
      <c r="I12" s="18"/>
      <c r="J12" s="18"/>
      <c r="K12" s="15"/>
      <c r="L12" s="18"/>
    </row>
    <row r="13" spans="1:12" s="7" customFormat="1" ht="12.75">
      <c r="A13" s="59"/>
      <c r="B13" s="15"/>
      <c r="C13" s="18"/>
      <c r="D13" s="18"/>
      <c r="E13" s="18"/>
      <c r="F13" s="18"/>
      <c r="G13" s="18"/>
      <c r="H13" s="18"/>
      <c r="I13" s="18"/>
      <c r="J13" s="18"/>
      <c r="K13" s="15"/>
      <c r="L13" s="18"/>
    </row>
    <row r="14" spans="1:12" s="7" customFormat="1" ht="12.75">
      <c r="A14" s="59"/>
      <c r="B14" s="15"/>
      <c r="C14" s="18"/>
      <c r="D14" s="18"/>
      <c r="E14" s="18"/>
      <c r="F14" s="18"/>
      <c r="G14" s="18"/>
      <c r="H14" s="18"/>
      <c r="I14" s="18"/>
      <c r="J14" s="18"/>
      <c r="K14" s="15"/>
      <c r="L14" s="18"/>
    </row>
    <row r="15" spans="1:12" s="7" customFormat="1" ht="12.75">
      <c r="A15" s="59"/>
      <c r="B15" s="15"/>
      <c r="C15" s="18"/>
      <c r="D15" s="18"/>
      <c r="E15" s="18"/>
      <c r="F15" s="18"/>
      <c r="G15" s="18"/>
      <c r="H15" s="18"/>
      <c r="I15" s="18"/>
      <c r="J15" s="18"/>
      <c r="K15" s="15"/>
      <c r="L15" s="18"/>
    </row>
    <row r="16" spans="1:12" s="7" customFormat="1" ht="12.75">
      <c r="A16" s="59"/>
      <c r="B16" s="15"/>
      <c r="C16" s="18"/>
      <c r="D16" s="18"/>
      <c r="E16" s="18"/>
      <c r="F16" s="18"/>
      <c r="G16" s="18"/>
      <c r="H16" s="18"/>
      <c r="I16" s="18"/>
      <c r="J16" s="18"/>
      <c r="K16" s="15"/>
      <c r="L16" s="18"/>
    </row>
    <row r="17" spans="1:12" s="7" customFormat="1" ht="12.75">
      <c r="A17" s="59"/>
      <c r="B17" s="15"/>
      <c r="C17" s="18"/>
      <c r="D17" s="18"/>
      <c r="E17" s="18"/>
      <c r="F17" s="18"/>
      <c r="G17" s="18"/>
      <c r="H17" s="18"/>
      <c r="I17" s="18"/>
      <c r="J17" s="18"/>
      <c r="K17" s="15"/>
      <c r="L17" s="18"/>
    </row>
    <row r="18" spans="1:12" s="7" customFormat="1" ht="12.75">
      <c r="A18" s="59"/>
      <c r="B18" s="15"/>
      <c r="C18" s="18"/>
      <c r="D18" s="18"/>
      <c r="E18" s="18"/>
      <c r="F18" s="18"/>
      <c r="G18" s="18"/>
      <c r="H18" s="18"/>
      <c r="I18" s="18"/>
      <c r="J18" s="18"/>
      <c r="K18" s="15"/>
      <c r="L18" s="18"/>
    </row>
    <row r="19" spans="1:12" s="7" customFormat="1" ht="12.75">
      <c r="A19" s="59"/>
      <c r="B19" s="15"/>
      <c r="C19" s="18"/>
      <c r="D19" s="18"/>
      <c r="E19" s="18"/>
      <c r="F19" s="18"/>
      <c r="G19" s="18"/>
      <c r="H19" s="18"/>
      <c r="I19" s="18"/>
      <c r="J19" s="18"/>
      <c r="K19" s="15"/>
      <c r="L19" s="18"/>
    </row>
    <row r="20" spans="1:12" s="7" customFormat="1" ht="12.75">
      <c r="A20" s="61"/>
      <c r="B20" s="15"/>
      <c r="C20" s="18"/>
      <c r="D20" s="18"/>
      <c r="E20" s="18"/>
      <c r="F20" s="18"/>
      <c r="G20" s="18"/>
      <c r="H20" s="18"/>
      <c r="I20" s="18"/>
      <c r="J20" s="18"/>
      <c r="K20" s="15"/>
      <c r="L20" s="18"/>
    </row>
    <row r="21" spans="1:12" s="7" customFormat="1" ht="12.75">
      <c r="A21" s="61"/>
      <c r="B21" s="15"/>
      <c r="C21" s="17"/>
      <c r="D21" s="18"/>
      <c r="E21" s="18"/>
      <c r="F21" s="18"/>
      <c r="G21" s="17"/>
      <c r="H21" s="17"/>
      <c r="I21" s="18"/>
      <c r="J21" s="17"/>
      <c r="K21" s="16"/>
      <c r="L21" s="17"/>
    </row>
    <row r="22" spans="1:12" s="7" customFormat="1" ht="12.75">
      <c r="A22" s="61"/>
      <c r="B22" s="15"/>
      <c r="C22" s="18"/>
      <c r="D22" s="18"/>
      <c r="E22" s="18"/>
      <c r="F22" s="18"/>
      <c r="G22" s="18"/>
      <c r="H22" s="18"/>
      <c r="I22" s="18"/>
      <c r="J22" s="18"/>
      <c r="K22" s="15"/>
      <c r="L22" s="18"/>
    </row>
    <row r="23" spans="1:12" s="7" customFormat="1" ht="12.75">
      <c r="A23" s="61"/>
      <c r="B23" s="15"/>
      <c r="C23" s="18"/>
      <c r="D23" s="18"/>
      <c r="E23" s="18"/>
      <c r="F23" s="18"/>
      <c r="G23" s="18"/>
      <c r="H23" s="18"/>
      <c r="I23" s="18"/>
      <c r="J23" s="18"/>
      <c r="K23" s="15"/>
      <c r="L23" s="18"/>
    </row>
    <row r="24" spans="1:12" s="7" customFormat="1" ht="12.75">
      <c r="A24" s="61"/>
      <c r="B24" s="15"/>
      <c r="C24" s="18"/>
      <c r="D24" s="18"/>
      <c r="E24" s="18"/>
      <c r="F24" s="18"/>
      <c r="G24" s="18"/>
      <c r="H24" s="18"/>
      <c r="I24" s="18"/>
      <c r="J24" s="18"/>
      <c r="K24" s="15"/>
      <c r="L24" s="18"/>
    </row>
    <row r="25" spans="1:12" s="7" customFormat="1" ht="12.75">
      <c r="A25" s="61"/>
      <c r="B25" s="15"/>
      <c r="C25" s="18"/>
      <c r="D25" s="18"/>
      <c r="E25" s="18"/>
      <c r="F25" s="18"/>
      <c r="G25" s="18"/>
      <c r="H25" s="18"/>
      <c r="I25" s="18"/>
      <c r="J25" s="18"/>
      <c r="K25" s="15"/>
      <c r="L25" s="18"/>
    </row>
    <row r="26" spans="1:12" s="7" customFormat="1" ht="12.75">
      <c r="A26" s="61"/>
      <c r="B26" s="15"/>
      <c r="C26" s="18"/>
      <c r="D26" s="18"/>
      <c r="E26" s="18"/>
      <c r="F26" s="18"/>
      <c r="G26" s="18"/>
      <c r="H26" s="18"/>
      <c r="I26" s="18"/>
      <c r="J26" s="18"/>
      <c r="K26" s="15"/>
      <c r="L26" s="18"/>
    </row>
    <row r="27" spans="1:12" s="7" customFormat="1" ht="12.75">
      <c r="A27" s="61"/>
      <c r="B27" s="15"/>
      <c r="C27" s="18"/>
      <c r="D27" s="18"/>
      <c r="E27" s="18"/>
      <c r="F27" s="18"/>
      <c r="G27" s="18"/>
      <c r="H27" s="18"/>
      <c r="I27" s="18"/>
      <c r="J27" s="18"/>
      <c r="K27" s="15"/>
      <c r="L27" s="18"/>
    </row>
    <row r="28" spans="1:12" s="7" customFormat="1" ht="12.75">
      <c r="A28" s="61"/>
      <c r="B28" s="15"/>
      <c r="C28" s="18"/>
      <c r="D28" s="18"/>
      <c r="E28" s="18"/>
      <c r="F28" s="18"/>
      <c r="G28" s="18"/>
      <c r="H28" s="18"/>
      <c r="I28" s="18"/>
      <c r="J28" s="18"/>
      <c r="K28" s="15"/>
      <c r="L28" s="18"/>
    </row>
    <row r="29" spans="1:12" s="7" customFormat="1" ht="12.75">
      <c r="A29" s="61"/>
      <c r="B29" s="15"/>
      <c r="C29" s="18"/>
      <c r="D29" s="18"/>
      <c r="E29" s="18"/>
      <c r="F29" s="18"/>
      <c r="G29" s="18"/>
      <c r="H29" s="18"/>
      <c r="I29" s="18"/>
      <c r="J29" s="18"/>
      <c r="K29" s="15"/>
      <c r="L29" s="18"/>
    </row>
    <row r="30" spans="1:12" s="7" customFormat="1" ht="12.75">
      <c r="A30" s="61"/>
      <c r="B30" s="15"/>
      <c r="C30" s="18"/>
      <c r="D30" s="18"/>
      <c r="E30" s="18"/>
      <c r="F30" s="18"/>
      <c r="G30" s="18"/>
      <c r="H30" s="18"/>
      <c r="I30" s="18"/>
      <c r="J30" s="18"/>
      <c r="K30" s="15"/>
      <c r="L30" s="18"/>
    </row>
    <row r="31" spans="1:12" s="7" customFormat="1" ht="12.75">
      <c r="A31" s="61"/>
      <c r="B31" s="15"/>
      <c r="C31" s="18"/>
      <c r="D31" s="18"/>
      <c r="E31" s="18"/>
      <c r="F31" s="18"/>
      <c r="G31" s="18"/>
      <c r="H31" s="18"/>
      <c r="I31" s="18"/>
      <c r="J31" s="18"/>
      <c r="K31" s="15"/>
      <c r="L31" s="18"/>
    </row>
    <row r="32" spans="1:12" s="7" customFormat="1" ht="12.75">
      <c r="A32" s="61"/>
      <c r="B32" s="15"/>
      <c r="C32" s="18"/>
      <c r="D32" s="18"/>
      <c r="E32" s="18"/>
      <c r="F32" s="18"/>
      <c r="G32" s="18"/>
      <c r="H32" s="18"/>
      <c r="I32" s="18"/>
      <c r="J32" s="18"/>
      <c r="K32" s="15"/>
      <c r="L32" s="18"/>
    </row>
    <row r="33" spans="1:12" s="7" customFormat="1" ht="12.75">
      <c r="A33" s="61"/>
      <c r="B33" s="15"/>
      <c r="C33" s="18"/>
      <c r="D33" s="18"/>
      <c r="E33" s="18"/>
      <c r="F33" s="18"/>
      <c r="G33" s="18"/>
      <c r="H33" s="18"/>
      <c r="I33" s="18"/>
      <c r="J33" s="18"/>
      <c r="K33" s="15"/>
      <c r="L33" s="18"/>
    </row>
    <row r="34" spans="1:12" s="7" customFormat="1" ht="12.75">
      <c r="A34" s="61"/>
      <c r="B34" s="15"/>
      <c r="C34" s="18"/>
      <c r="D34" s="18"/>
      <c r="E34" s="18"/>
      <c r="F34" s="18"/>
      <c r="G34" s="18"/>
      <c r="H34" s="18"/>
      <c r="I34" s="18"/>
      <c r="J34" s="18"/>
      <c r="K34" s="15"/>
      <c r="L34" s="18"/>
    </row>
    <row r="35" spans="1:12" s="7" customFormat="1" ht="12.75">
      <c r="A35" s="61"/>
      <c r="B35" s="15"/>
      <c r="C35" s="18"/>
      <c r="D35" s="18"/>
      <c r="E35" s="18"/>
      <c r="F35" s="18"/>
      <c r="G35" s="18"/>
      <c r="H35" s="18"/>
      <c r="I35" s="18"/>
      <c r="J35" s="18"/>
      <c r="K35" s="15"/>
      <c r="L35" s="18"/>
    </row>
    <row r="36" spans="1:12" s="7" customFormat="1" ht="12.75">
      <c r="A36" s="61"/>
      <c r="B36" s="15"/>
      <c r="C36" s="18"/>
      <c r="D36" s="18"/>
      <c r="E36" s="18"/>
      <c r="F36" s="18"/>
      <c r="G36" s="18"/>
      <c r="H36" s="18"/>
      <c r="I36" s="18"/>
      <c r="J36" s="18"/>
      <c r="K36" s="15"/>
      <c r="L36" s="18"/>
    </row>
    <row r="37" spans="1:12" s="7" customFormat="1" ht="12.75">
      <c r="A37" s="61"/>
      <c r="B37" s="15"/>
      <c r="C37" s="18"/>
      <c r="D37" s="18"/>
      <c r="E37" s="18"/>
      <c r="F37" s="18"/>
      <c r="G37" s="18"/>
      <c r="H37" s="18"/>
      <c r="I37" s="18"/>
      <c r="J37" s="18"/>
      <c r="K37" s="15"/>
      <c r="L37" s="18"/>
    </row>
    <row r="38" spans="1:12" s="7" customFormat="1" ht="12.75">
      <c r="A38" s="61"/>
      <c r="B38" s="15"/>
      <c r="C38" s="18"/>
      <c r="D38" s="18"/>
      <c r="E38" s="18"/>
      <c r="F38" s="18"/>
      <c r="G38" s="18"/>
      <c r="H38" s="18"/>
      <c r="I38" s="18"/>
      <c r="J38" s="18"/>
      <c r="K38" s="15"/>
      <c r="L38" s="18"/>
    </row>
    <row r="39" spans="1:12" s="7" customFormat="1" ht="12.75">
      <c r="A39" s="61"/>
      <c r="B39" s="15"/>
      <c r="C39" s="18"/>
      <c r="D39" s="18"/>
      <c r="E39" s="18"/>
      <c r="F39" s="18"/>
      <c r="G39" s="18"/>
      <c r="H39" s="18"/>
      <c r="I39" s="18"/>
      <c r="J39" s="18"/>
      <c r="K39" s="15"/>
      <c r="L39" s="18"/>
    </row>
    <row r="40" spans="1:12" s="7" customFormat="1" ht="12.75">
      <c r="A40" s="61"/>
      <c r="B40" s="15"/>
      <c r="C40" s="18"/>
      <c r="D40" s="18"/>
      <c r="E40" s="18"/>
      <c r="F40" s="18"/>
      <c r="G40" s="18"/>
      <c r="H40" s="18"/>
      <c r="I40" s="18"/>
      <c r="J40" s="18"/>
      <c r="K40" s="15"/>
      <c r="L40" s="18"/>
    </row>
    <row r="41" spans="1:12" s="7" customFormat="1" ht="12.75">
      <c r="A41" s="62"/>
      <c r="B41" s="19"/>
      <c r="C41" s="20"/>
      <c r="D41" s="20"/>
      <c r="E41" s="20"/>
      <c r="F41" s="20"/>
      <c r="G41" s="20"/>
      <c r="H41" s="20"/>
      <c r="I41" s="20"/>
      <c r="J41" s="20"/>
      <c r="K41" s="19"/>
      <c r="L41" s="20"/>
    </row>
    <row r="42" spans="1:12" s="7" customFormat="1" ht="12.75">
      <c r="A42" s="61"/>
      <c r="B42" s="15"/>
      <c r="C42" s="18"/>
      <c r="D42" s="18"/>
      <c r="E42" s="18"/>
      <c r="F42" s="18"/>
      <c r="G42" s="18"/>
      <c r="H42" s="18"/>
      <c r="I42" s="18"/>
      <c r="J42" s="18"/>
      <c r="K42" s="15"/>
      <c r="L42" s="18"/>
    </row>
    <row r="43" spans="1:12" s="7" customFormat="1" ht="12.75">
      <c r="A43" s="61"/>
      <c r="B43" s="15"/>
      <c r="C43" s="18"/>
      <c r="D43" s="18"/>
      <c r="E43" s="18"/>
      <c r="F43" s="18"/>
      <c r="G43" s="18"/>
      <c r="H43" s="18"/>
      <c r="I43" s="18"/>
      <c r="J43" s="18"/>
      <c r="K43" s="15"/>
      <c r="L43" s="18"/>
    </row>
    <row r="44" spans="1:12" s="7" customFormat="1" ht="12.75">
      <c r="A44" s="61"/>
      <c r="B44" s="15"/>
      <c r="C44" s="18"/>
      <c r="D44" s="18"/>
      <c r="E44" s="18"/>
      <c r="F44" s="18"/>
      <c r="G44" s="18"/>
      <c r="H44" s="18"/>
      <c r="I44" s="18"/>
      <c r="J44" s="18"/>
      <c r="K44" s="15"/>
      <c r="L44" s="18"/>
    </row>
    <row r="45" spans="1:12" s="7" customFormat="1" ht="12.75">
      <c r="A45" s="61"/>
      <c r="B45" s="15"/>
      <c r="C45" s="18"/>
      <c r="D45" s="18"/>
      <c r="E45" s="18"/>
      <c r="F45" s="18"/>
      <c r="G45" s="18"/>
      <c r="H45" s="18"/>
      <c r="I45" s="18"/>
      <c r="J45" s="18"/>
      <c r="K45" s="15"/>
      <c r="L45" s="18"/>
    </row>
    <row r="46" spans="1:12" s="7" customFormat="1" ht="12.75">
      <c r="A46" s="61"/>
      <c r="B46" s="15"/>
      <c r="C46" s="18"/>
      <c r="D46" s="18"/>
      <c r="E46" s="18"/>
      <c r="F46" s="18"/>
      <c r="G46" s="18"/>
      <c r="H46" s="18"/>
      <c r="I46" s="18"/>
      <c r="J46" s="18"/>
      <c r="K46" s="15"/>
      <c r="L46" s="18"/>
    </row>
    <row r="47" spans="1:12" s="7" customFormat="1" ht="12.75">
      <c r="A47" s="61"/>
      <c r="B47" s="15"/>
      <c r="C47" s="18"/>
      <c r="D47" s="18"/>
      <c r="E47" s="18"/>
      <c r="F47" s="18"/>
      <c r="G47" s="18"/>
      <c r="H47" s="18"/>
      <c r="I47" s="18"/>
      <c r="J47" s="18"/>
      <c r="K47" s="15"/>
      <c r="L47" s="18"/>
    </row>
    <row r="48" spans="1:12" s="7" customFormat="1" ht="12.75">
      <c r="A48" s="61"/>
      <c r="B48" s="15"/>
      <c r="C48" s="18"/>
      <c r="D48" s="18"/>
      <c r="E48" s="18"/>
      <c r="F48" s="18"/>
      <c r="G48" s="18"/>
      <c r="H48" s="18"/>
      <c r="I48" s="18"/>
      <c r="J48" s="18"/>
      <c r="K48" s="15"/>
      <c r="L48" s="18"/>
    </row>
    <row r="49" spans="1:12" s="7" customFormat="1" ht="12.75">
      <c r="A49" s="61"/>
      <c r="B49" s="15"/>
      <c r="C49" s="18"/>
      <c r="D49" s="18"/>
      <c r="E49" s="18"/>
      <c r="F49" s="18"/>
      <c r="G49" s="18"/>
      <c r="H49" s="18"/>
      <c r="I49" s="18"/>
      <c r="J49" s="18"/>
      <c r="K49" s="15"/>
      <c r="L49" s="18"/>
    </row>
    <row r="50" spans="1:12" s="7" customFormat="1" ht="12.75">
      <c r="A50" s="61"/>
      <c r="B50" s="15"/>
      <c r="C50" s="18"/>
      <c r="D50" s="18"/>
      <c r="E50" s="18"/>
      <c r="F50" s="18"/>
      <c r="G50" s="18"/>
      <c r="H50" s="18"/>
      <c r="I50" s="18"/>
      <c r="J50" s="18"/>
      <c r="K50" s="15"/>
      <c r="L50" s="18"/>
    </row>
    <row r="51" spans="1:12" s="7" customFormat="1" ht="12.75">
      <c r="A51" s="61"/>
      <c r="B51" s="15"/>
      <c r="C51" s="18"/>
      <c r="D51" s="18"/>
      <c r="E51" s="18"/>
      <c r="F51" s="18"/>
      <c r="G51" s="18"/>
      <c r="H51" s="18"/>
      <c r="I51" s="18"/>
      <c r="J51" s="18"/>
      <c r="K51" s="15"/>
      <c r="L51" s="18"/>
    </row>
    <row r="52" spans="1:12" s="7" customFormat="1" ht="13.5" thickBot="1">
      <c r="A52" s="63"/>
      <c r="B52" s="64"/>
      <c r="C52" s="65"/>
      <c r="D52" s="65"/>
      <c r="E52" s="65"/>
      <c r="F52" s="65"/>
      <c r="G52" s="65"/>
      <c r="H52" s="65"/>
      <c r="I52" s="65"/>
      <c r="J52" s="65"/>
      <c r="K52" s="64"/>
      <c r="L52" s="65"/>
    </row>
    <row r="53" spans="2:11" s="7" customFormat="1" ht="12.75">
      <c r="B53" s="8"/>
      <c r="K53" s="9"/>
    </row>
    <row r="54" spans="1:11" s="7" customFormat="1" ht="12.75">
      <c r="A54" s="21"/>
      <c r="B54" s="8"/>
      <c r="K54" s="9"/>
    </row>
    <row r="55" spans="2:11" s="7" customFormat="1" ht="12.75">
      <c r="B55" s="8"/>
      <c r="K55" s="9"/>
    </row>
    <row r="56" spans="2:11" s="7" customFormat="1" ht="12.75">
      <c r="B56" s="8"/>
      <c r="K56" s="9"/>
    </row>
    <row r="57" spans="2:11" s="7" customFormat="1" ht="12.75">
      <c r="B57" s="8"/>
      <c r="K57" s="9"/>
    </row>
    <row r="58" spans="2:11" s="7" customFormat="1" ht="12.75">
      <c r="B58" s="8"/>
      <c r="K58" s="9"/>
    </row>
  </sheetData>
  <sheetProtection selectLockedCells="1" selectUnlockedCells="1"/>
  <mergeCells count="1">
    <mergeCell ref="D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Dijkstra K, Koerina</dc:creator>
  <cp:keywords/>
  <dc:description/>
  <cp:lastModifiedBy>Imac Pro Bullex</cp:lastModifiedBy>
  <dcterms:created xsi:type="dcterms:W3CDTF">2014-09-19T09:41:26Z</dcterms:created>
  <dcterms:modified xsi:type="dcterms:W3CDTF">2017-02-17T14:27:04Z</dcterms:modified>
  <cp:category/>
  <cp:version/>
  <cp:contentType/>
  <cp:contentStatus/>
</cp:coreProperties>
</file>