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669" firstSheet="1" activeTab="1"/>
  </bookViews>
  <sheets>
    <sheet name="Enkel pony" sheetId="1" r:id="rId1"/>
    <sheet name="Dubbel pony" sheetId="2" r:id="rId2"/>
    <sheet name="Tandem pony" sheetId="3" r:id="rId3"/>
    <sheet name="Vierspan pony" sheetId="4" r:id="rId4"/>
    <sheet name="Enkel paard" sheetId="5" r:id="rId5"/>
    <sheet name="Dubbel paard" sheetId="6" r:id="rId6"/>
    <sheet name="Tandem paard " sheetId="7" r:id="rId7"/>
    <sheet name="Vierspan paard" sheetId="8" r:id="rId8"/>
    <sheet name="JEUGD" sheetId="9" r:id="rId9"/>
    <sheet name="Tandem Paard" sheetId="10" state="hidden" r:id="rId10"/>
  </sheets>
  <definedNames/>
  <calcPr fullCalcOnLoad="1"/>
</workbook>
</file>

<file path=xl/sharedStrings.xml><?xml version="1.0" encoding="utf-8"?>
<sst xmlns="http://schemas.openxmlformats.org/spreadsheetml/2006/main" count="380" uniqueCount="204">
  <si>
    <t xml:space="preserve">Enkelspan pony </t>
  </si>
  <si>
    <t>Cornwerd</t>
  </si>
  <si>
    <t>Oenkerk</t>
  </si>
  <si>
    <t>Damwoude</t>
  </si>
  <si>
    <t>Franeker</t>
  </si>
  <si>
    <t>Britswerd</t>
  </si>
  <si>
    <t>Welsryp</t>
  </si>
  <si>
    <t>St. Nyk</t>
  </si>
  <si>
    <t>Harlingen</t>
  </si>
  <si>
    <t>Sonnega</t>
  </si>
  <si>
    <t>Burgum</t>
  </si>
  <si>
    <t>TOTAAL</t>
  </si>
  <si>
    <t>Dubbelspan pony</t>
  </si>
  <si>
    <t>Vierspan pony</t>
  </si>
  <si>
    <t>Tandem Pony</t>
  </si>
  <si>
    <t>Enkelspan paard</t>
  </si>
  <si>
    <t>Dubbelspan paard</t>
  </si>
  <si>
    <t>Vierspan Paard</t>
  </si>
  <si>
    <t>TUSSENSTAND ZOMERCOMPETITIE 2016</t>
  </si>
  <si>
    <t>rood beste wedstrijd met dressuur</t>
  </si>
  <si>
    <t>TANDEM PAARD</t>
  </si>
  <si>
    <t>AANTAL GEREDEN WEDSTR.</t>
  </si>
  <si>
    <t>Telt niet mee voor eindscore</t>
  </si>
  <si>
    <t>Simon Marinussen</t>
  </si>
  <si>
    <t>Klaas Bakker</t>
  </si>
  <si>
    <t>Romke Winkel</t>
  </si>
  <si>
    <t>Anne Fopma</t>
  </si>
  <si>
    <t>Jan Dijk</t>
  </si>
  <si>
    <t>Saskia Lems</t>
  </si>
  <si>
    <t>Lucas Reinds</t>
  </si>
  <si>
    <t>Rienk Sybrandy</t>
  </si>
  <si>
    <t>Jappie Hooisma</t>
  </si>
  <si>
    <t>Sicco Postma</t>
  </si>
  <si>
    <t>Henk Dijkstra</t>
  </si>
  <si>
    <t>Gerte Hoogewerf</t>
  </si>
  <si>
    <t>Klaas Kraan</t>
  </si>
  <si>
    <t>Anne Okkema</t>
  </si>
  <si>
    <t>Monte Visser</t>
  </si>
  <si>
    <t>Bauke Meindertsma</t>
  </si>
  <si>
    <t>D</t>
  </si>
  <si>
    <t>Harmen van der Werf</t>
  </si>
  <si>
    <t>Sido Kloosterman</t>
  </si>
  <si>
    <t>Jan de Jong</t>
  </si>
  <si>
    <t>Gerard Hoeksma</t>
  </si>
  <si>
    <t>Klaas van der Veer</t>
  </si>
  <si>
    <t>Grietje Venema</t>
  </si>
  <si>
    <t>Hans de Ruiter</t>
  </si>
  <si>
    <t>Jelmer Chardon</t>
  </si>
  <si>
    <t>Gerrit Jongschaap</t>
  </si>
  <si>
    <t>Gert Jan Dekker</t>
  </si>
  <si>
    <t>Marian Bosma</t>
  </si>
  <si>
    <t>Rieneke van der Ploeg</t>
  </si>
  <si>
    <t>Tsjerk de Jong</t>
  </si>
  <si>
    <t>TUSSENSTAND ZOMERCOMPETITIE 2022</t>
  </si>
  <si>
    <t>Jeldau de Vries</t>
  </si>
  <si>
    <t>Noordwolde</t>
  </si>
  <si>
    <t>Sumarreheide</t>
  </si>
  <si>
    <t>Harich</t>
  </si>
  <si>
    <t>Anieke Dekker</t>
  </si>
  <si>
    <t>Anouk Versluis</t>
  </si>
  <si>
    <t>Sytse de Boer</t>
  </si>
  <si>
    <t>Melanie Dekker</t>
  </si>
  <si>
    <t>Jetske Broos</t>
  </si>
  <si>
    <t>Frans Zeinstra</t>
  </si>
  <si>
    <t>Inga Ziengs</t>
  </si>
  <si>
    <t>Menteam Moai Fourt</t>
  </si>
  <si>
    <t>Jantina Dijkstra</t>
  </si>
  <si>
    <t>Sandra Rusticus</t>
  </si>
  <si>
    <t>Theo Hendricks</t>
  </si>
  <si>
    <t>Jan Marinussen</t>
  </si>
  <si>
    <t>Margreet de Hoop</t>
  </si>
  <si>
    <t>Magda Bouma</t>
  </si>
  <si>
    <t>Peter Jan van Andel</t>
  </si>
  <si>
    <t>Mariëlle Brouwer</t>
  </si>
  <si>
    <t>Sjerp Bouma</t>
  </si>
  <si>
    <t>Bernardus Gijzen</t>
  </si>
  <si>
    <t>Lyanne Zuidema</t>
  </si>
  <si>
    <t>Ameland</t>
  </si>
  <si>
    <t>Kuinre</t>
  </si>
  <si>
    <t>Olav Borgonje</t>
  </si>
  <si>
    <t>Durk Wismann</t>
  </si>
  <si>
    <t>Pieter de Boer</t>
  </si>
  <si>
    <t>Eelke Messchendorp</t>
  </si>
  <si>
    <t>Pieter lublink</t>
  </si>
  <si>
    <t>Arjen de Jong</t>
  </si>
  <si>
    <t>Lonneke Folkertsma</t>
  </si>
  <si>
    <t>André van de Sluis</t>
  </si>
  <si>
    <t xml:space="preserve">Tette Hijlkema </t>
  </si>
  <si>
    <t>Tandem paard</t>
  </si>
  <si>
    <t>Wouter Nieuwenhuis</t>
  </si>
  <si>
    <t>Daniëlle  Ditters-Maas</t>
  </si>
  <si>
    <t>Martin Giezen</t>
  </si>
  <si>
    <t>Hilda Vroom</t>
  </si>
  <si>
    <t>Jan Kamps</t>
  </si>
  <si>
    <t>Angelique van Ommen</t>
  </si>
  <si>
    <t>Lotte vd Ploeg</t>
  </si>
  <si>
    <t>Sietske Flobbe</t>
  </si>
  <si>
    <t>Daniëlle van Hoogstraten</t>
  </si>
  <si>
    <t>Anoeska de Vries</t>
  </si>
  <si>
    <t>Radbout Kulsdom</t>
  </si>
  <si>
    <t>Kylian van Andel</t>
  </si>
  <si>
    <t>Elke van der Snoek</t>
  </si>
  <si>
    <t>Sjoerd Nieuwenhuis</t>
  </si>
  <si>
    <t>Carine Vos</t>
  </si>
  <si>
    <t>Egbert Jan de Vries</t>
  </si>
  <si>
    <t>Melany de Graaf</t>
  </si>
  <si>
    <t>Robin Zuidema</t>
  </si>
  <si>
    <t>d</t>
  </si>
  <si>
    <t>Herman Boeve</t>
  </si>
  <si>
    <t>Hielke Sinnema</t>
  </si>
  <si>
    <t>Emiel Braaksma</t>
  </si>
  <si>
    <t>Jan Walburg</t>
  </si>
  <si>
    <t>Willy Kroeger</t>
  </si>
  <si>
    <t>Astrid Swart</t>
  </si>
  <si>
    <t>Lieke Huizinga</t>
  </si>
  <si>
    <t>Grace</t>
  </si>
  <si>
    <t>Elbrich de Boer</t>
  </si>
  <si>
    <t>Dylailah vd Bel</t>
  </si>
  <si>
    <t>1 span pony jeugd</t>
  </si>
  <si>
    <t>Jaap de Vries</t>
  </si>
  <si>
    <t>Carlijn Bouwers</t>
  </si>
  <si>
    <t>Obe Veltman</t>
  </si>
  <si>
    <t>Agatha Koopmans</t>
  </si>
  <si>
    <t>Henry Borg</t>
  </si>
  <si>
    <t>Femmy Ruardy</t>
  </si>
  <si>
    <t>Dylailah van de Bel</t>
  </si>
  <si>
    <t>Petrus Lenes</t>
  </si>
  <si>
    <t>Meine Pietersma</t>
  </si>
  <si>
    <t>Jaap van der Wal</t>
  </si>
  <si>
    <t>Theo Ijnsen</t>
  </si>
  <si>
    <t>Willem Streekstra</t>
  </si>
  <si>
    <t>Marije van Rooijen</t>
  </si>
  <si>
    <t>Frans Schuurmans</t>
  </si>
  <si>
    <t>Theo de Boer</t>
  </si>
  <si>
    <t>Geartsje Strikwerda</t>
  </si>
  <si>
    <t>Edith Idsardi</t>
  </si>
  <si>
    <t>Carolien Fischer</t>
  </si>
  <si>
    <t>Pieter Douma</t>
  </si>
  <si>
    <t>Ytsje Cnossen</t>
  </si>
  <si>
    <t>Jacob Huisman</t>
  </si>
  <si>
    <t>Jolanda Bruinsma</t>
  </si>
  <si>
    <t>Karin Haaima</t>
  </si>
  <si>
    <t>Feike Pietersma</t>
  </si>
  <si>
    <t>Gjalt Dijkstra</t>
  </si>
  <si>
    <t>Eltjo Kamminga</t>
  </si>
  <si>
    <t>Koerina Dijkstra</t>
  </si>
  <si>
    <t>Amber Zut</t>
  </si>
  <si>
    <t>Nathalie Broersma</t>
  </si>
  <si>
    <t>Gerlof Lagemaat</t>
  </si>
  <si>
    <t>Rick Lagemaat</t>
  </si>
  <si>
    <t>Peter Fopma</t>
  </si>
  <si>
    <t>Jaap vd Wal</t>
  </si>
  <si>
    <t>Laura Nieborg</t>
  </si>
  <si>
    <t>Gerlies Groenewold</t>
  </si>
  <si>
    <t>Marjolein de Jonge-v. Randeraad</t>
  </si>
  <si>
    <t>Onno Hamberg</t>
  </si>
  <si>
    <t>Greetje Hamberg</t>
  </si>
  <si>
    <t>Anne Sophie de Jong</t>
  </si>
  <si>
    <t>Monique Gorit - van Lent</t>
  </si>
  <si>
    <t>Lineke Blokker</t>
  </si>
  <si>
    <t>Pieternel de Jong</t>
  </si>
  <si>
    <t>Klaas de Haan</t>
  </si>
  <si>
    <t>Leon Vorenholt</t>
  </si>
  <si>
    <t>Floortje Visser</t>
  </si>
  <si>
    <t>Tjerk de Jong</t>
  </si>
  <si>
    <t>Wendy Metz</t>
  </si>
  <si>
    <t>Peter Metz</t>
  </si>
  <si>
    <t>Renee Meijer</t>
  </si>
  <si>
    <t>Sam Koops</t>
  </si>
  <si>
    <t>Eddy Poog</t>
  </si>
  <si>
    <t>Gerard Habers</t>
  </si>
  <si>
    <t>Marije Hesselink</t>
  </si>
  <si>
    <t>Frans Wijs</t>
  </si>
  <si>
    <t>Jeppe Groenewold</t>
  </si>
  <si>
    <t>Marijke van Rooien</t>
  </si>
  <si>
    <t>Willem Beijaard</t>
  </si>
  <si>
    <t>Rijk Heikoop</t>
  </si>
  <si>
    <t>Isabella Ruardy</t>
  </si>
  <si>
    <t>Thijs Vroom</t>
  </si>
  <si>
    <t>Petra Galestien-Willemsen</t>
  </si>
  <si>
    <t>Willemien van Putten</t>
  </si>
  <si>
    <t>Jilles de Vries</t>
  </si>
  <si>
    <t>Cees de Vries</t>
  </si>
  <si>
    <t>Han Ketel</t>
  </si>
  <si>
    <t>Jarno de Boer</t>
  </si>
  <si>
    <t>Daan Goekoop</t>
  </si>
  <si>
    <t>Ruud Stroomer</t>
  </si>
  <si>
    <t>Richard Hofstra</t>
  </si>
  <si>
    <t>Jan Schalen</t>
  </si>
  <si>
    <t>Nathalie Ruardy</t>
  </si>
  <si>
    <t>TOTAAL BESTE 5</t>
  </si>
  <si>
    <t>Marrit de Vries</t>
  </si>
  <si>
    <t>Rens Bos</t>
  </si>
  <si>
    <t>Rieneke vd Ploeg</t>
  </si>
  <si>
    <t>Thomas van der Ploeg</t>
  </si>
  <si>
    <t>Astrid Zwart</t>
  </si>
  <si>
    <t>Otto de Vries</t>
  </si>
  <si>
    <t>Beertje Sandstra-Oudborg</t>
  </si>
  <si>
    <t>Sophie ter Brugge</t>
  </si>
  <si>
    <t>Tjits Rijpkema</t>
  </si>
  <si>
    <t>Obe Veldman</t>
  </si>
  <si>
    <t>Overige uitslagen op alfabetische volgorde naam:</t>
  </si>
  <si>
    <t>Obe Mous</t>
  </si>
  <si>
    <t>Eindstand Zomercompetitie 2023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</si>
</sst>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dd/mm/yyyy"/>
  </numFmts>
  <fonts count="81">
    <font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i/>
      <sz val="15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49"/>
      <name val="Arial"/>
      <family val="0"/>
    </font>
    <font>
      <b/>
      <sz val="11"/>
      <color indexed="8"/>
      <name val="Arial"/>
      <family val="2"/>
    </font>
    <font>
      <b/>
      <sz val="15"/>
      <color indexed="49"/>
      <name val="Arial"/>
      <family val="0"/>
    </font>
    <font>
      <b/>
      <sz val="11"/>
      <color indexed="3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C00000"/>
      <name val="Arial"/>
      <family val="2"/>
    </font>
    <font>
      <b/>
      <sz val="8"/>
      <color rgb="FFC00000"/>
      <name val="Arial"/>
      <family val="2"/>
    </font>
    <font>
      <b/>
      <sz val="11"/>
      <color theme="8"/>
      <name val="Arial"/>
      <family val="0"/>
    </font>
    <font>
      <b/>
      <sz val="11"/>
      <color theme="4"/>
      <name val="Arial"/>
      <family val="0"/>
    </font>
    <font>
      <b/>
      <sz val="11"/>
      <color theme="1"/>
      <name val="Arial"/>
      <family val="2"/>
    </font>
    <font>
      <b/>
      <sz val="15"/>
      <color theme="4"/>
      <name val="Arial"/>
      <family val="0"/>
    </font>
    <font>
      <b/>
      <sz val="11"/>
      <color rgb="FF0070C0"/>
      <name val="Arial"/>
      <family val="2"/>
    </font>
    <font>
      <b/>
      <sz val="11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50" fillId="0" borderId="0">
      <alignment/>
      <protection/>
    </xf>
    <xf numFmtId="0" fontId="0" fillId="31" borderId="7" applyNumberFormat="0" applyFont="0" applyAlignment="0" applyProtection="0"/>
    <xf numFmtId="0" fontId="63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9" fillId="0" borderId="16" xfId="57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6" xfId="57" applyFont="1" applyFill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70" fillId="0" borderId="0" xfId="0" applyFont="1" applyAlignment="1">
      <alignment horizontal="center" textRotation="45" wrapText="1"/>
    </xf>
    <xf numFmtId="0" fontId="71" fillId="0" borderId="0" xfId="0" applyFont="1" applyBorder="1" applyAlignment="1">
      <alignment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72" fillId="0" borderId="22" xfId="0" applyFont="1" applyBorder="1" applyAlignment="1">
      <alignment horizontal="center" vertical="center"/>
    </xf>
    <xf numFmtId="0" fontId="73" fillId="0" borderId="21" xfId="0" applyFont="1" applyBorder="1" applyAlignment="1">
      <alignment/>
    </xf>
    <xf numFmtId="0" fontId="73" fillId="0" borderId="22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15" fillId="33" borderId="23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5" fillId="0" borderId="23" xfId="0" applyFont="1" applyFill="1" applyBorder="1" applyAlignment="1">
      <alignment/>
    </xf>
    <xf numFmtId="0" fontId="74" fillId="0" borderId="2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wrapText="1"/>
    </xf>
    <xf numFmtId="0" fontId="74" fillId="0" borderId="23" xfId="0" applyFont="1" applyBorder="1" applyAlignment="1">
      <alignment horizontal="left"/>
    </xf>
    <xf numFmtId="0" fontId="74" fillId="0" borderId="23" xfId="0" applyFont="1" applyBorder="1" applyAlignment="1">
      <alignment/>
    </xf>
    <xf numFmtId="0" fontId="14" fillId="34" borderId="0" xfId="0" applyFont="1" applyFill="1" applyAlignment="1">
      <alignment/>
    </xf>
    <xf numFmtId="0" fontId="73" fillId="34" borderId="21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center" textRotation="45" wrapText="1"/>
    </xf>
    <xf numFmtId="0" fontId="15" fillId="0" borderId="0" xfId="0" applyFont="1" applyFill="1" applyAlignment="1">
      <alignment horizontal="center" vertical="center"/>
    </xf>
    <xf numFmtId="0" fontId="73" fillId="0" borderId="21" xfId="0" applyFont="1" applyFill="1" applyBorder="1" applyAlignment="1">
      <alignment/>
    </xf>
    <xf numFmtId="0" fontId="73" fillId="0" borderId="2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wrapText="1"/>
    </xf>
    <xf numFmtId="0" fontId="74" fillId="0" borderId="23" xfId="0" applyFont="1" applyFill="1" applyBorder="1" applyAlignment="1">
      <alignment/>
    </xf>
    <xf numFmtId="0" fontId="70" fillId="0" borderId="2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1" fillId="0" borderId="23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15" fillId="0" borderId="23" xfId="53" applyFont="1" applyBorder="1">
      <alignment/>
      <protection/>
    </xf>
    <xf numFmtId="0" fontId="11" fillId="0" borderId="23" xfId="0" applyFont="1" applyBorder="1" applyAlignment="1">
      <alignment/>
    </xf>
    <xf numFmtId="0" fontId="17" fillId="0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5" fillId="0" borderId="23" xfId="53" applyFont="1" applyFill="1" applyBorder="1">
      <alignment/>
      <protection/>
    </xf>
    <xf numFmtId="0" fontId="15" fillId="0" borderId="20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78" fillId="34" borderId="21" xfId="0" applyFont="1" applyFill="1" applyBorder="1" applyAlignment="1">
      <alignment horizontal="center" vertical="center"/>
    </xf>
    <xf numFmtId="0" fontId="78" fillId="34" borderId="22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3" xfId="0" applyFont="1" applyFill="1" applyBorder="1" applyAlignment="1">
      <alignment horizontal="center"/>
    </xf>
    <xf numFmtId="0" fontId="78" fillId="0" borderId="23" xfId="0" applyFont="1" applyBorder="1" applyAlignment="1">
      <alignment horizontal="center" vertical="center"/>
    </xf>
    <xf numFmtId="0" fontId="70" fillId="0" borderId="23" xfId="0" applyFont="1" applyFill="1" applyBorder="1" applyAlignment="1">
      <alignment horizontal="center" wrapText="1"/>
    </xf>
    <xf numFmtId="0" fontId="78" fillId="0" borderId="23" xfId="0" applyFont="1" applyFill="1" applyBorder="1" applyAlignment="1">
      <alignment horizontal="center" wrapText="1"/>
    </xf>
    <xf numFmtId="0" fontId="76" fillId="0" borderId="23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33" borderId="23" xfId="0" applyFont="1" applyFill="1" applyBorder="1" applyAlignment="1">
      <alignment/>
    </xf>
    <xf numFmtId="0" fontId="80" fillId="0" borderId="23" xfId="0" applyFont="1" applyBorder="1" applyAlignment="1">
      <alignment horizontal="left"/>
    </xf>
    <xf numFmtId="0" fontId="80" fillId="0" borderId="23" xfId="0" applyFont="1" applyBorder="1" applyAlignment="1">
      <alignment/>
    </xf>
    <xf numFmtId="0" fontId="73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zoomScalePageLayoutView="0" workbookViewId="0" topLeftCell="A1">
      <selection activeCell="A6" sqref="A6:A10"/>
    </sheetView>
  </sheetViews>
  <sheetFormatPr defaultColWidth="9.140625" defaultRowHeight="12.75"/>
  <cols>
    <col min="1" max="1" width="32.421875" style="27" customWidth="1"/>
    <col min="2" max="2" width="13.421875" style="32" bestFit="1" customWidth="1"/>
    <col min="3" max="3" width="10.57421875" style="32" customWidth="1"/>
    <col min="4" max="4" width="10.57421875" style="82" customWidth="1"/>
    <col min="5" max="5" width="10.8515625" style="32" bestFit="1" customWidth="1"/>
    <col min="6" max="6" width="13.421875" style="31" bestFit="1" customWidth="1"/>
    <col min="7" max="7" width="15.421875" style="107" bestFit="1" customWidth="1"/>
    <col min="8" max="8" width="15.421875" style="82" bestFit="1" customWidth="1"/>
    <col min="9" max="10" width="10.57421875" style="82" customWidth="1"/>
    <col min="11" max="11" width="10.57421875" style="120" customWidth="1"/>
    <col min="12" max="12" width="19.140625" style="32" customWidth="1"/>
    <col min="13" max="16384" width="9.140625" style="27" customWidth="1"/>
  </cols>
  <sheetData>
    <row r="1" spans="1:12" s="132" customFormat="1" ht="13.5" customHeight="1">
      <c r="A1" s="132" t="s">
        <v>203</v>
      </c>
      <c r="B1" s="134"/>
      <c r="C1" s="134"/>
      <c r="D1" s="135"/>
      <c r="E1" s="134"/>
      <c r="F1" s="133"/>
      <c r="G1" s="136"/>
      <c r="H1" s="135"/>
      <c r="I1" s="135"/>
      <c r="J1" s="135"/>
      <c r="K1" s="137"/>
      <c r="L1" s="134"/>
    </row>
    <row r="3" spans="3:10" ht="15" customHeight="1">
      <c r="C3" s="94"/>
      <c r="D3" s="95" t="s">
        <v>22</v>
      </c>
      <c r="E3" s="96"/>
      <c r="G3" s="105"/>
      <c r="H3" s="70"/>
      <c r="I3" s="70"/>
      <c r="J3" s="70"/>
    </row>
    <row r="4" spans="1:8" ht="13.5">
      <c r="A4" s="27" t="s">
        <v>0</v>
      </c>
      <c r="H4" s="70"/>
    </row>
    <row r="5" spans="1:12" ht="36.75" customHeight="1">
      <c r="A5" s="58"/>
      <c r="B5" s="71" t="s">
        <v>55</v>
      </c>
      <c r="C5" s="71" t="s">
        <v>2</v>
      </c>
      <c r="D5" s="71" t="s">
        <v>4</v>
      </c>
      <c r="E5" s="71" t="s">
        <v>7</v>
      </c>
      <c r="F5" s="71" t="s">
        <v>77</v>
      </c>
      <c r="G5" s="106" t="s">
        <v>10</v>
      </c>
      <c r="H5" s="71" t="s">
        <v>56</v>
      </c>
      <c r="I5" s="71" t="s">
        <v>78</v>
      </c>
      <c r="J5" s="71" t="s">
        <v>57</v>
      </c>
      <c r="K5" s="124" t="s">
        <v>21</v>
      </c>
      <c r="L5" s="102" t="s">
        <v>190</v>
      </c>
    </row>
    <row r="6" spans="1:12" ht="13.5">
      <c r="A6" s="140" t="s">
        <v>40</v>
      </c>
      <c r="B6" s="71">
        <v>10</v>
      </c>
      <c r="C6" s="71">
        <v>9</v>
      </c>
      <c r="D6" s="71">
        <v>10</v>
      </c>
      <c r="E6" s="71"/>
      <c r="F6" s="71"/>
      <c r="G6" s="112">
        <v>9</v>
      </c>
      <c r="H6" s="110" t="s">
        <v>39</v>
      </c>
      <c r="I6" s="71">
        <v>10</v>
      </c>
      <c r="J6" s="71">
        <v>10</v>
      </c>
      <c r="K6" s="121">
        <f>COUNTA(B6,C6,D6,E6,F6,G6,H6,I6,J6)</f>
        <v>7</v>
      </c>
      <c r="L6" s="71">
        <f>SUM(B6+D6+E6+F6+G6+I6+J6)</f>
        <v>49</v>
      </c>
    </row>
    <row r="7" spans="1:12" ht="13.5">
      <c r="A7" s="140" t="s">
        <v>23</v>
      </c>
      <c r="B7" s="71">
        <v>9</v>
      </c>
      <c r="C7" s="71">
        <v>10</v>
      </c>
      <c r="D7" s="71"/>
      <c r="E7" s="71"/>
      <c r="F7" s="71"/>
      <c r="G7" s="106">
        <v>10</v>
      </c>
      <c r="H7" s="71">
        <v>9</v>
      </c>
      <c r="I7" s="71">
        <v>9</v>
      </c>
      <c r="J7" s="71">
        <v>9</v>
      </c>
      <c r="K7" s="121">
        <f>COUNTA(B7,C7,D7,E7,F7,G7,H7,I7,J7)</f>
        <v>6</v>
      </c>
      <c r="L7" s="71">
        <f>SUM(B7+C7+D7+E7+F7+G7+H7+I7)</f>
        <v>47</v>
      </c>
    </row>
    <row r="8" spans="1:12" ht="13.5">
      <c r="A8" s="140" t="s">
        <v>60</v>
      </c>
      <c r="B8" s="71">
        <v>7</v>
      </c>
      <c r="C8" s="71">
        <v>7</v>
      </c>
      <c r="D8" s="71">
        <v>6</v>
      </c>
      <c r="E8" s="71"/>
      <c r="F8" s="71"/>
      <c r="G8" s="106"/>
      <c r="H8" s="71">
        <v>6</v>
      </c>
      <c r="I8" s="71"/>
      <c r="J8" s="71">
        <v>8</v>
      </c>
      <c r="K8" s="121">
        <f>COUNTA(B8,C8,D8,E8,F8,G8,H8,I8,J8)</f>
        <v>5</v>
      </c>
      <c r="L8" s="71">
        <f>SUM(B8+C8+D8+E8+F8+G8+H8+I8+J8)</f>
        <v>34</v>
      </c>
    </row>
    <row r="9" spans="1:12" ht="13.5">
      <c r="A9" s="140" t="s">
        <v>70</v>
      </c>
      <c r="B9" s="71">
        <v>2</v>
      </c>
      <c r="C9" s="71">
        <v>6</v>
      </c>
      <c r="D9" s="71">
        <v>7</v>
      </c>
      <c r="E9" s="71">
        <v>8</v>
      </c>
      <c r="F9" s="71"/>
      <c r="G9" s="106"/>
      <c r="H9" s="71">
        <v>3</v>
      </c>
      <c r="I9" s="71"/>
      <c r="J9" s="71"/>
      <c r="K9" s="121">
        <f>COUNTA(B9,C9,D9,E9,F9,G9,H9,I9,J9)</f>
        <v>5</v>
      </c>
      <c r="L9" s="71">
        <f>SUM(B9+C9+D9+E9+F9+G9+H9+I9+J9)</f>
        <v>26</v>
      </c>
    </row>
    <row r="10" spans="1:12" ht="13.5">
      <c r="A10" s="140" t="s">
        <v>51</v>
      </c>
      <c r="B10" s="71"/>
      <c r="C10" s="71">
        <v>2</v>
      </c>
      <c r="D10" s="71">
        <v>5</v>
      </c>
      <c r="E10" s="71"/>
      <c r="F10" s="71">
        <v>5</v>
      </c>
      <c r="G10" s="106">
        <v>2</v>
      </c>
      <c r="H10" s="71">
        <v>0</v>
      </c>
      <c r="I10" s="71"/>
      <c r="J10" s="71"/>
      <c r="K10" s="121">
        <f>COUNTA(B10,C10,D10,E10,F10,G10,H10,I10,J10)</f>
        <v>5</v>
      </c>
      <c r="L10" s="71">
        <f>SUM(B10+C10+D10+E10+F10+G10+H10+I10+J10)</f>
        <v>14</v>
      </c>
    </row>
    <row r="11" spans="1:12" ht="13.5">
      <c r="A11" s="51"/>
      <c r="B11" s="119"/>
      <c r="C11" s="109"/>
      <c r="D11" s="71"/>
      <c r="E11" s="71"/>
      <c r="F11" s="71"/>
      <c r="G11" s="106"/>
      <c r="H11" s="71"/>
      <c r="I11" s="71"/>
      <c r="J11" s="71"/>
      <c r="K11" s="121"/>
      <c r="L11" s="71"/>
    </row>
    <row r="12" spans="1:12" ht="13.5">
      <c r="A12" s="113" t="s">
        <v>201</v>
      </c>
      <c r="B12" s="114"/>
      <c r="C12" s="115"/>
      <c r="D12" s="71"/>
      <c r="E12" s="71"/>
      <c r="F12" s="71"/>
      <c r="G12" s="106"/>
      <c r="H12" s="71"/>
      <c r="I12" s="71"/>
      <c r="J12" s="71"/>
      <c r="K12" s="121"/>
      <c r="L12" s="71"/>
    </row>
    <row r="13" spans="1:12" ht="13.5">
      <c r="A13" s="58" t="s">
        <v>58</v>
      </c>
      <c r="B13" s="71">
        <v>4</v>
      </c>
      <c r="C13" s="71"/>
      <c r="D13" s="71"/>
      <c r="E13" s="103"/>
      <c r="F13" s="104">
        <v>2</v>
      </c>
      <c r="G13" s="106"/>
      <c r="H13" s="71"/>
      <c r="I13" s="71"/>
      <c r="J13" s="71"/>
      <c r="K13" s="122">
        <f>COUNTA(B14,C14,D13,E13,F13,G13,H13,I13,J13)</f>
        <v>1</v>
      </c>
      <c r="L13" s="103">
        <f>SUM(B14+C14+D13+E13+F13++G13+H13+I13+J13)</f>
        <v>2</v>
      </c>
    </row>
    <row r="14" spans="1:12" ht="13.5">
      <c r="A14" s="58" t="s">
        <v>157</v>
      </c>
      <c r="B14" s="103"/>
      <c r="C14" s="103"/>
      <c r="D14" s="71">
        <v>9</v>
      </c>
      <c r="E14" s="71"/>
      <c r="F14" s="71"/>
      <c r="G14" s="106"/>
      <c r="H14" s="71"/>
      <c r="I14" s="71"/>
      <c r="J14" s="71"/>
      <c r="K14" s="121">
        <f>COUNTA(B15,C15,D14,E14,F14,G14,H14,I14,J14)</f>
        <v>1</v>
      </c>
      <c r="L14" s="71">
        <f>SUM(B15+C15+D14+E14+F14+G14+H14+I14+J14)</f>
        <v>9</v>
      </c>
    </row>
    <row r="15" spans="1:12" ht="13.5">
      <c r="A15" s="58" t="s">
        <v>103</v>
      </c>
      <c r="B15" s="71"/>
      <c r="C15" s="71"/>
      <c r="D15" s="71"/>
      <c r="E15" s="103"/>
      <c r="F15" s="104"/>
      <c r="G15" s="106">
        <v>4</v>
      </c>
      <c r="H15" s="71"/>
      <c r="I15" s="71"/>
      <c r="J15" s="71"/>
      <c r="K15" s="122">
        <f>COUNTA(B16,C16,D15,E15,F15,G15,H15,I15,J15)</f>
        <v>1</v>
      </c>
      <c r="L15" s="103">
        <f>SUM(B16+C16+D15+E15+F15+G15+H15+I15+J15)</f>
        <v>4</v>
      </c>
    </row>
    <row r="16" spans="1:12" ht="13.5">
      <c r="A16" s="58" t="s">
        <v>136</v>
      </c>
      <c r="B16" s="103"/>
      <c r="C16" s="103"/>
      <c r="D16" s="71"/>
      <c r="E16" s="71"/>
      <c r="F16" s="71"/>
      <c r="G16" s="106"/>
      <c r="H16" s="71"/>
      <c r="I16" s="71"/>
      <c r="J16" s="71"/>
      <c r="K16" s="121">
        <f>COUNTA(B17,C17,D16,E16,F16,G16,H16,I16,J16)</f>
        <v>1</v>
      </c>
      <c r="L16" s="71">
        <f>SUM(B17+C17+D16+E16+F16+G16+H16+I16+J16)</f>
        <v>3</v>
      </c>
    </row>
    <row r="17" spans="1:12" ht="13.5">
      <c r="A17" s="58" t="s">
        <v>90</v>
      </c>
      <c r="B17" s="71">
        <v>3</v>
      </c>
      <c r="C17" s="71"/>
      <c r="D17" s="71"/>
      <c r="E17" s="71">
        <v>9</v>
      </c>
      <c r="F17" s="71"/>
      <c r="G17" s="106">
        <v>1</v>
      </c>
      <c r="H17" s="71"/>
      <c r="I17" s="71"/>
      <c r="J17" s="71"/>
      <c r="K17" s="121">
        <f>COUNTA(B18,C18,D17,E17,F17,G17,H17,I17,J17)</f>
        <v>3</v>
      </c>
      <c r="L17" s="71">
        <f>SUM(B18+C18+D17+E17+F17+G17+H17+I17+J17)</f>
        <v>13</v>
      </c>
    </row>
    <row r="18" spans="1:12" ht="13.5">
      <c r="A18" s="59" t="s">
        <v>125</v>
      </c>
      <c r="B18" s="71"/>
      <c r="C18" s="71">
        <v>3</v>
      </c>
      <c r="D18" s="71">
        <v>8</v>
      </c>
      <c r="E18" s="71"/>
      <c r="F18" s="71"/>
      <c r="G18" s="106"/>
      <c r="H18" s="71">
        <v>7</v>
      </c>
      <c r="I18" s="71"/>
      <c r="J18" s="71"/>
      <c r="K18" s="121">
        <f>COUNTA(B19,C19,D18,E18,F18,G18,H18,I18,J18)</f>
        <v>2</v>
      </c>
      <c r="L18" s="71">
        <f>SUM(B19+C19+E18+F18+G18+H18+I18+J18)</f>
        <v>7</v>
      </c>
    </row>
    <row r="19" spans="1:12" ht="13.5">
      <c r="A19" s="59" t="s">
        <v>104</v>
      </c>
      <c r="B19" s="71"/>
      <c r="C19" s="71"/>
      <c r="D19" s="71"/>
      <c r="E19" s="71"/>
      <c r="F19" s="71"/>
      <c r="G19" s="106"/>
      <c r="H19" s="71"/>
      <c r="I19" s="71">
        <v>8</v>
      </c>
      <c r="J19" s="71"/>
      <c r="K19" s="121">
        <f>COUNTA(B20,C20,D19,E19,F19,G19,H19,I19,J19)</f>
        <v>2</v>
      </c>
      <c r="L19" s="71">
        <f>SUM(B20+C20+D19+E19+F19+G19+H19+I19+J19)</f>
        <v>12</v>
      </c>
    </row>
    <row r="20" spans="1:12" ht="13.5">
      <c r="A20" s="59" t="s">
        <v>124</v>
      </c>
      <c r="B20" s="71"/>
      <c r="C20" s="71">
        <v>4</v>
      </c>
      <c r="D20" s="71"/>
      <c r="E20" s="103"/>
      <c r="F20" s="71">
        <v>10</v>
      </c>
      <c r="G20" s="106"/>
      <c r="H20" s="71"/>
      <c r="I20" s="71"/>
      <c r="J20" s="71"/>
      <c r="K20" s="122">
        <f>COUNTA(B21,C21,D20,E20,F20,G20,H20,I20,J20)</f>
        <v>1</v>
      </c>
      <c r="L20" s="103">
        <f>SUM(B21+C21+D20+E20+F20++G20+H20+I20+J20)</f>
        <v>10</v>
      </c>
    </row>
    <row r="21" spans="1:12" ht="13.5">
      <c r="A21" s="58" t="s">
        <v>153</v>
      </c>
      <c r="B21" s="103"/>
      <c r="C21" s="103"/>
      <c r="D21" s="71"/>
      <c r="E21" s="103"/>
      <c r="F21" s="104"/>
      <c r="G21" s="106"/>
      <c r="H21" s="71">
        <v>4</v>
      </c>
      <c r="I21" s="71"/>
      <c r="J21" s="71"/>
      <c r="K21" s="122">
        <f>COUNTA(B22,C22,D21,E21,F21,G21,H21,I21,J21)</f>
        <v>1</v>
      </c>
      <c r="L21" s="103">
        <f>SUM(B22+C22+D21+E21+F21++G21+H21+I21+J21)</f>
        <v>4</v>
      </c>
    </row>
    <row r="22" spans="1:12" ht="13.5">
      <c r="A22" s="58" t="s">
        <v>148</v>
      </c>
      <c r="B22" s="103"/>
      <c r="C22" s="103"/>
      <c r="D22" s="71"/>
      <c r="E22" s="103"/>
      <c r="F22" s="104">
        <v>3</v>
      </c>
      <c r="G22" s="106"/>
      <c r="H22" s="71"/>
      <c r="I22" s="71"/>
      <c r="J22" s="71"/>
      <c r="K22" s="122">
        <f>COUNTA(B23,C23,D22,E22,F22,G22,H22,I22,J22)</f>
        <v>1</v>
      </c>
      <c r="L22" s="103">
        <f>SUM(B23+C23+D22+E22+F22++G22+H22+I22+J22)</f>
        <v>3</v>
      </c>
    </row>
    <row r="23" spans="1:12" ht="13.5">
      <c r="A23" s="58" t="s">
        <v>156</v>
      </c>
      <c r="B23" s="103"/>
      <c r="C23" s="103"/>
      <c r="D23" s="71"/>
      <c r="E23" s="71">
        <v>10</v>
      </c>
      <c r="F23" s="71"/>
      <c r="G23" s="106"/>
      <c r="H23" s="71"/>
      <c r="I23" s="71"/>
      <c r="J23" s="71"/>
      <c r="K23" s="121">
        <f>COUNTA(B24,C24,D23,E23,F23,G23,H23,I23,J23)</f>
        <v>1</v>
      </c>
      <c r="L23" s="71">
        <f>SUM(B24+C24+D23+E23+F23+G23+H23+I23+J23)</f>
        <v>10</v>
      </c>
    </row>
    <row r="24" spans="1:12" ht="13.5">
      <c r="A24" s="57" t="s">
        <v>123</v>
      </c>
      <c r="B24" s="71"/>
      <c r="C24" s="71"/>
      <c r="D24" s="71"/>
      <c r="E24" s="71"/>
      <c r="F24" s="71"/>
      <c r="G24" s="106"/>
      <c r="H24" s="71"/>
      <c r="I24" s="71"/>
      <c r="J24" s="71"/>
      <c r="K24" s="121">
        <f>COUNTA(B25,C25,D24,E24,F24,G24,H24,I24,J24)</f>
        <v>1</v>
      </c>
      <c r="L24" s="71">
        <f>SUM(B25+C25+D24+E24+F24+G24+H24+I24+J24)</f>
        <v>0</v>
      </c>
    </row>
    <row r="25" spans="1:12" ht="13.5">
      <c r="A25" s="58" t="s">
        <v>92</v>
      </c>
      <c r="B25" s="71">
        <v>0</v>
      </c>
      <c r="C25" s="71"/>
      <c r="D25" s="71"/>
      <c r="E25" s="103"/>
      <c r="F25" s="104"/>
      <c r="G25" s="106"/>
      <c r="H25" s="71">
        <v>0</v>
      </c>
      <c r="I25" s="71"/>
      <c r="J25" s="71"/>
      <c r="K25" s="122">
        <f>COUNTA(B26,C26,D25,E25,F25,G25,H25,I25,J25)</f>
        <v>1</v>
      </c>
      <c r="L25" s="103">
        <f>SUM(B26+C26+D25+E25+F25++G25+H25+I25+J25)</f>
        <v>0</v>
      </c>
    </row>
    <row r="26" spans="1:12" ht="13.5">
      <c r="A26" s="58" t="s">
        <v>151</v>
      </c>
      <c r="B26" s="103"/>
      <c r="C26" s="103"/>
      <c r="D26" s="71"/>
      <c r="E26" s="71"/>
      <c r="F26" s="71"/>
      <c r="G26" s="106">
        <v>6</v>
      </c>
      <c r="H26" s="71"/>
      <c r="I26" s="71"/>
      <c r="J26" s="71"/>
      <c r="K26" s="121">
        <f>COUNTA(B27,C27,D26,E26,F26,G26,H26,I26,J26)</f>
        <v>1</v>
      </c>
      <c r="L26" s="71">
        <f>SUM(B27+C27+D26+E26+F26+G26+H26+I26+J26)</f>
        <v>6</v>
      </c>
    </row>
    <row r="27" spans="1:12" ht="13.5">
      <c r="A27" s="58" t="s">
        <v>139</v>
      </c>
      <c r="B27" s="71"/>
      <c r="C27" s="71"/>
      <c r="D27" s="71"/>
      <c r="E27" s="71"/>
      <c r="F27" s="71"/>
      <c r="G27" s="106"/>
      <c r="H27" s="71"/>
      <c r="I27" s="71"/>
      <c r="J27" s="71"/>
      <c r="K27" s="121">
        <f>COUNTA(B28,C28,D27,E27,F27,G27,H27,I27,J27)</f>
        <v>1</v>
      </c>
      <c r="L27" s="71">
        <f>SUM(C28+D27+E27+F27+G27+H27+I27+J27)</f>
        <v>0</v>
      </c>
    </row>
    <row r="28" spans="1:12" ht="13.5">
      <c r="A28" s="58" t="s">
        <v>93</v>
      </c>
      <c r="B28" s="71" t="s">
        <v>39</v>
      </c>
      <c r="C28" s="71"/>
      <c r="D28" s="71"/>
      <c r="E28" s="71" t="s">
        <v>39</v>
      </c>
      <c r="F28" s="71"/>
      <c r="G28" s="106"/>
      <c r="H28" s="71"/>
      <c r="I28" s="71"/>
      <c r="J28" s="71"/>
      <c r="K28" s="121">
        <f>COUNTA(B29,C29,D28,E28,F28,G28,H28,I28,J28)</f>
        <v>2</v>
      </c>
      <c r="L28" s="71">
        <f>SUM(B29+C29+D28+F28+G28+H28+I28+J28)</f>
        <v>8</v>
      </c>
    </row>
    <row r="29" spans="1:12" ht="13.5">
      <c r="A29" s="58" t="s">
        <v>69</v>
      </c>
      <c r="B29" s="71"/>
      <c r="C29" s="71">
        <v>8</v>
      </c>
      <c r="D29" s="71"/>
      <c r="E29" s="103"/>
      <c r="F29" s="104"/>
      <c r="G29" s="106" t="s">
        <v>39</v>
      </c>
      <c r="H29" s="71"/>
      <c r="I29" s="71"/>
      <c r="J29" s="71"/>
      <c r="K29" s="122">
        <f>COUNTA(B30,C30,D29,E29,F29,G29,H29,I29,J29)</f>
        <v>1</v>
      </c>
      <c r="L29" s="103">
        <f>SUM(B30+C30+D29+E29+F29+H29+I29+J29)</f>
        <v>0</v>
      </c>
    </row>
    <row r="30" spans="1:12" ht="13.5">
      <c r="A30" s="58" t="s">
        <v>140</v>
      </c>
      <c r="B30" s="103"/>
      <c r="C30" s="103"/>
      <c r="D30" s="71"/>
      <c r="E30" s="103"/>
      <c r="F30" s="104"/>
      <c r="G30" s="106" t="s">
        <v>39</v>
      </c>
      <c r="H30" s="71"/>
      <c r="I30" s="71"/>
      <c r="J30" s="71"/>
      <c r="K30" s="122">
        <f>COUNTA(B31,C31,D30,E30,F30,G30,H30,I30,J30)</f>
        <v>1</v>
      </c>
      <c r="L30" s="103">
        <f>SUM(B31+C31+D30+E30+F30+H30+I30+J30)</f>
        <v>0</v>
      </c>
    </row>
    <row r="31" spans="1:12" ht="13.5">
      <c r="A31" s="58" t="s">
        <v>141</v>
      </c>
      <c r="B31" s="103"/>
      <c r="C31" s="103"/>
      <c r="D31" s="71"/>
      <c r="E31" s="71"/>
      <c r="F31" s="71"/>
      <c r="G31" s="106"/>
      <c r="H31" s="71"/>
      <c r="I31" s="71"/>
      <c r="J31" s="71"/>
      <c r="K31" s="121">
        <f>COUNTA(B32,C32,D31,E31,F31,G31,H31,I31,J31)</f>
        <v>1</v>
      </c>
      <c r="L31" s="71">
        <f>SUM(B32+C32+D31+E31+F31+G31+H31+I31+J31)</f>
        <v>6</v>
      </c>
    </row>
    <row r="32" spans="1:12" ht="13.5">
      <c r="A32" s="58" t="s">
        <v>24</v>
      </c>
      <c r="B32" s="71">
        <v>6</v>
      </c>
      <c r="C32" s="71"/>
      <c r="D32" s="71"/>
      <c r="E32" s="103"/>
      <c r="F32" s="104"/>
      <c r="G32" s="106"/>
      <c r="H32" s="71">
        <v>0</v>
      </c>
      <c r="I32" s="71"/>
      <c r="J32" s="71"/>
      <c r="K32" s="122">
        <f>COUNTA(B33,C33,D32,E32,F32,G32,H32,I32,J32)</f>
        <v>1</v>
      </c>
      <c r="L32" s="103">
        <f>SUM(B33+C33+D32+E32+F32++G32+H32+I32+J32)</f>
        <v>0</v>
      </c>
    </row>
    <row r="33" spans="1:12" ht="13.5">
      <c r="A33" s="58" t="s">
        <v>152</v>
      </c>
      <c r="B33" s="103"/>
      <c r="C33" s="103"/>
      <c r="D33" s="71"/>
      <c r="E33" s="103"/>
      <c r="F33" s="71">
        <v>6</v>
      </c>
      <c r="G33" s="106"/>
      <c r="H33" s="71"/>
      <c r="I33" s="71"/>
      <c r="J33" s="71"/>
      <c r="K33" s="122">
        <f>COUNTA(B34,C34,D33,E33,F33,G33,H33,I33,J33)</f>
        <v>1</v>
      </c>
      <c r="L33" s="103">
        <f>SUM(B34+C34+D33+E33+F33++G33+H33+I33+J33)</f>
        <v>6</v>
      </c>
    </row>
    <row r="34" spans="1:12" ht="13.5">
      <c r="A34" s="58" t="s">
        <v>159</v>
      </c>
      <c r="B34" s="103"/>
      <c r="C34" s="103"/>
      <c r="D34" s="71"/>
      <c r="E34" s="71"/>
      <c r="F34" s="71"/>
      <c r="G34" s="106">
        <v>3</v>
      </c>
      <c r="H34" s="71"/>
      <c r="I34" s="71"/>
      <c r="J34" s="71"/>
      <c r="K34" s="121">
        <f>COUNTA(B35,C35,D34,E34,F34,G34,H34,I34,J34)</f>
        <v>2</v>
      </c>
      <c r="L34" s="71">
        <f>SUM(B35+C35+D34+E34+F34+G34+H34+I34+J34)</f>
        <v>8</v>
      </c>
    </row>
    <row r="35" spans="1:12" ht="13.5">
      <c r="A35" s="58" t="s">
        <v>76</v>
      </c>
      <c r="B35" s="71"/>
      <c r="C35" s="71">
        <v>5</v>
      </c>
      <c r="D35" s="71"/>
      <c r="E35" s="71"/>
      <c r="F35" s="71"/>
      <c r="G35" s="106"/>
      <c r="H35" s="71">
        <v>0</v>
      </c>
      <c r="I35" s="71"/>
      <c r="J35" s="71"/>
      <c r="K35" s="121">
        <f>COUNTA(B36,C36,D35,E35,F35,G35,H35,I35,J35)</f>
        <v>2</v>
      </c>
      <c r="L35" s="71">
        <f>SUM(B36+D35+E35+F35+G35+H35+I35+J35)</f>
        <v>0</v>
      </c>
    </row>
    <row r="36" spans="1:12" ht="13.5">
      <c r="A36" s="58" t="s">
        <v>71</v>
      </c>
      <c r="B36" s="71"/>
      <c r="C36" s="71" t="s">
        <v>39</v>
      </c>
      <c r="D36" s="71" t="s">
        <v>39</v>
      </c>
      <c r="E36" s="71"/>
      <c r="F36" s="71"/>
      <c r="G36" s="106"/>
      <c r="H36" s="71">
        <v>1</v>
      </c>
      <c r="I36" s="71"/>
      <c r="J36" s="71">
        <v>6</v>
      </c>
      <c r="K36" s="121">
        <f>COUNTA(B37,C37,D36,E36,F36,G36,H36,I36,J36)</f>
        <v>3</v>
      </c>
      <c r="L36" s="71">
        <f>SUM(B37+C37+E36+F36+G36+H36+I36+J36)</f>
        <v>7</v>
      </c>
    </row>
    <row r="37" spans="1:12" ht="13.5">
      <c r="A37" s="58" t="s">
        <v>191</v>
      </c>
      <c r="B37" s="71"/>
      <c r="C37" s="71"/>
      <c r="D37" s="71"/>
      <c r="E37" s="103"/>
      <c r="F37" s="71">
        <v>9</v>
      </c>
      <c r="G37" s="106"/>
      <c r="H37" s="71"/>
      <c r="I37" s="71"/>
      <c r="J37" s="71"/>
      <c r="K37" s="122">
        <f>COUNTA(B38,C38,D37,E37,F37,G37,H37,I37,J37)</f>
        <v>1</v>
      </c>
      <c r="L37" s="103">
        <f>SUM(B38+C38+D37+E37+F37++G37+H37+I37+J37)</f>
        <v>9</v>
      </c>
    </row>
    <row r="38" spans="1:12" ht="13.5">
      <c r="A38" s="58" t="s">
        <v>154</v>
      </c>
      <c r="B38" s="103"/>
      <c r="C38" s="103"/>
      <c r="D38" s="71"/>
      <c r="E38" s="71"/>
      <c r="F38" s="71"/>
      <c r="G38" s="106"/>
      <c r="H38" s="71"/>
      <c r="I38" s="71"/>
      <c r="J38" s="71"/>
      <c r="K38" s="121">
        <f>COUNTA(B39,C39,D38,E38,F38,G38,H38,I38,J38)</f>
        <v>1</v>
      </c>
      <c r="L38" s="71">
        <f>SUM(B39+C39+D38+E38+F38+G38+H38+I38+J38)</f>
        <v>1</v>
      </c>
    </row>
    <row r="39" spans="1:12" ht="13.5">
      <c r="A39" s="58" t="s">
        <v>91</v>
      </c>
      <c r="B39" s="71">
        <v>1</v>
      </c>
      <c r="C39" s="71"/>
      <c r="D39" s="71"/>
      <c r="E39" s="71"/>
      <c r="F39" s="71"/>
      <c r="G39" s="106"/>
      <c r="H39" s="71"/>
      <c r="I39" s="71"/>
      <c r="J39" s="71"/>
      <c r="K39" s="121">
        <f>COUNTA(B40,C40,D39,E39,F39,G39,H39,I39,J39)</f>
        <v>1</v>
      </c>
      <c r="L39" s="71">
        <f>SUM(B40+C40+D39+E39+F39+G39+H39+I39+J39)</f>
        <v>5</v>
      </c>
    </row>
    <row r="40" spans="1:12" ht="13.5">
      <c r="A40" s="57" t="s">
        <v>61</v>
      </c>
      <c r="B40" s="71">
        <v>5</v>
      </c>
      <c r="C40" s="71"/>
      <c r="D40" s="71" t="s">
        <v>39</v>
      </c>
      <c r="E40" s="71"/>
      <c r="F40" s="71">
        <v>4</v>
      </c>
      <c r="G40" s="106"/>
      <c r="H40" s="71"/>
      <c r="I40" s="71"/>
      <c r="J40" s="71"/>
      <c r="K40" s="121">
        <f>COUNTA(B41,C41,D40,E40,F40,G40,H40,I40,J40)</f>
        <v>2</v>
      </c>
      <c r="L40" s="71">
        <f>SUM(B41+C41+E40+F40+G40+H40+I40+J40)</f>
        <v>4</v>
      </c>
    </row>
    <row r="41" spans="1:12" ht="13.5">
      <c r="A41" s="60" t="s">
        <v>105</v>
      </c>
      <c r="B41" s="71"/>
      <c r="C41" s="71"/>
      <c r="D41" s="71"/>
      <c r="E41" s="103"/>
      <c r="F41" s="71">
        <v>7</v>
      </c>
      <c r="G41" s="106"/>
      <c r="H41" s="71"/>
      <c r="I41" s="71"/>
      <c r="J41" s="71"/>
      <c r="K41" s="122">
        <f>COUNTA(B42,C42,D41,E41,F41,G41,H41,I41,J41)</f>
        <v>1</v>
      </c>
      <c r="L41" s="103">
        <f>SUM(B42+C42+D41+E41+F41++G41+H41+I41+J41)</f>
        <v>7</v>
      </c>
    </row>
    <row r="42" spans="1:12" ht="13.5">
      <c r="A42" s="58" t="s">
        <v>158</v>
      </c>
      <c r="B42" s="103"/>
      <c r="C42" s="103"/>
      <c r="D42" s="71"/>
      <c r="E42" s="71"/>
      <c r="F42" s="71"/>
      <c r="G42" s="106"/>
      <c r="H42" s="71"/>
      <c r="I42" s="71"/>
      <c r="J42" s="71"/>
      <c r="K42" s="121">
        <f>COUNTA(B43,C43,D42,E42,F42,G42,H42,I42,J42)</f>
        <v>1</v>
      </c>
      <c r="L42" s="71">
        <f>SUM(B43+D42+E42+F42+G42+H42+I42+J42)</f>
        <v>0</v>
      </c>
    </row>
    <row r="43" spans="1:12" ht="13.5">
      <c r="A43" s="58" t="s">
        <v>79</v>
      </c>
      <c r="B43" s="71"/>
      <c r="C43" s="71" t="s">
        <v>39</v>
      </c>
      <c r="D43" s="71"/>
      <c r="E43" s="103"/>
      <c r="F43" s="71">
        <v>8</v>
      </c>
      <c r="G43" s="106"/>
      <c r="H43" s="71"/>
      <c r="I43" s="71"/>
      <c r="J43" s="71"/>
      <c r="K43" s="122">
        <f>COUNTA(B44,C44,D43,E43,F43,G43,H43,I43,J43)</f>
        <v>1</v>
      </c>
      <c r="L43" s="103">
        <f>SUM(B44+C44+D43+E43+F43++G43+H43+I43+J43)</f>
        <v>8</v>
      </c>
    </row>
    <row r="44" spans="1:12" ht="13.5">
      <c r="A44" s="58" t="s">
        <v>155</v>
      </c>
      <c r="B44" s="103"/>
      <c r="C44" s="103"/>
      <c r="D44" s="71"/>
      <c r="E44" s="103"/>
      <c r="F44" s="104"/>
      <c r="G44" s="106"/>
      <c r="H44" s="71">
        <v>2</v>
      </c>
      <c r="I44" s="71"/>
      <c r="J44" s="71"/>
      <c r="K44" s="122">
        <f>COUNTA(B45,C45,D44,E44,F44,G44,H44,I44,J44)</f>
        <v>1</v>
      </c>
      <c r="L44" s="103">
        <f>SUM(B45+C45+D44+E44+F44++G44+H44+I44+J44)</f>
        <v>2</v>
      </c>
    </row>
    <row r="45" spans="1:12" ht="13.5">
      <c r="A45" s="58" t="s">
        <v>150</v>
      </c>
      <c r="B45" s="103"/>
      <c r="C45" s="103"/>
      <c r="D45" s="71"/>
      <c r="E45" s="103"/>
      <c r="F45" s="104"/>
      <c r="G45" s="106"/>
      <c r="H45" s="71"/>
      <c r="I45" s="71">
        <v>7</v>
      </c>
      <c r="J45" s="71"/>
      <c r="K45" s="122">
        <f>COUNTA(B46,C46,D45,E45,F45,G45,H45,I45,J45)</f>
        <v>1</v>
      </c>
      <c r="L45" s="103">
        <f>SUM(B46+C46+D45+E45+F45++G45+H45+I45+J45)</f>
        <v>7</v>
      </c>
    </row>
    <row r="46" spans="1:12" ht="13.5">
      <c r="A46" s="58" t="s">
        <v>179</v>
      </c>
      <c r="B46" s="103"/>
      <c r="C46" s="103"/>
      <c r="D46" s="71"/>
      <c r="E46" s="71"/>
      <c r="F46" s="71"/>
      <c r="G46" s="106">
        <v>8</v>
      </c>
      <c r="H46" s="71">
        <v>10</v>
      </c>
      <c r="I46" s="71"/>
      <c r="J46" s="71"/>
      <c r="K46" s="121">
        <f>COUNTA(B47,C47,D46,E46,F46,G46,H46,I46,J46)</f>
        <v>2</v>
      </c>
      <c r="L46" s="71">
        <f>SUM(B47+C47+D46+E46+F46+G46+H46+I46+J46)</f>
        <v>18</v>
      </c>
    </row>
    <row r="47" spans="1:12" ht="13.5">
      <c r="A47" s="58" t="s">
        <v>137</v>
      </c>
      <c r="B47" s="71"/>
      <c r="C47" s="71"/>
      <c r="D47" s="71"/>
      <c r="E47" s="103"/>
      <c r="F47" s="104"/>
      <c r="G47" s="106"/>
      <c r="H47" s="71">
        <v>8</v>
      </c>
      <c r="I47" s="71"/>
      <c r="J47" s="71"/>
      <c r="K47" s="122">
        <f>COUNTA(B48,C48,D47,E47,F47,G47,H47,I47,J47)</f>
        <v>1</v>
      </c>
      <c r="L47" s="103">
        <f>SUM(B48+C48+D47+E47+F47++G47+H47+I47+J47)</f>
        <v>8</v>
      </c>
    </row>
    <row r="48" spans="1:12" ht="13.5">
      <c r="A48" s="58" t="s">
        <v>149</v>
      </c>
      <c r="B48" s="103"/>
      <c r="C48" s="103"/>
      <c r="D48" s="71" t="s">
        <v>39</v>
      </c>
      <c r="E48" s="71"/>
      <c r="F48" s="71"/>
      <c r="G48" s="106"/>
      <c r="H48" s="71">
        <v>0</v>
      </c>
      <c r="I48" s="71"/>
      <c r="J48" s="71"/>
      <c r="K48" s="121">
        <f>COUNTA(B49,C49,D48,E48,F48,G48,H48,I48,J48)</f>
        <v>2</v>
      </c>
      <c r="L48" s="71">
        <f>SUM(B49+C49+E48+F48+G48+H48+I48)</f>
        <v>0</v>
      </c>
    </row>
    <row r="49" spans="1:12" ht="13.5">
      <c r="A49" s="59" t="s">
        <v>106</v>
      </c>
      <c r="B49" s="71"/>
      <c r="C49" s="71"/>
      <c r="D49" s="71"/>
      <c r="E49" s="71"/>
      <c r="F49" s="71"/>
      <c r="G49" s="106"/>
      <c r="H49" s="71"/>
      <c r="I49" s="71"/>
      <c r="J49" s="71" t="s">
        <v>39</v>
      </c>
      <c r="K49" s="121">
        <f>COUNTA(B50,C50,D49,E49,F49,G49,H49,I49,J49)</f>
        <v>2</v>
      </c>
      <c r="L49" s="71">
        <f>SUM(B50+D49+E49+F49+G49+H49+I49)</f>
        <v>0</v>
      </c>
    </row>
    <row r="50" spans="1:12" ht="13.5">
      <c r="A50" s="58" t="s">
        <v>25</v>
      </c>
      <c r="B50" s="71"/>
      <c r="C50" s="71" t="s">
        <v>39</v>
      </c>
      <c r="D50" s="71"/>
      <c r="E50" s="103"/>
      <c r="F50" s="104"/>
      <c r="G50" s="106"/>
      <c r="H50" s="71"/>
      <c r="I50" s="71">
        <v>6</v>
      </c>
      <c r="J50" s="71"/>
      <c r="K50" s="122">
        <f>COUNTA(B51,C51,D50,E50,F50,G50,H50,I50,J50)</f>
        <v>1</v>
      </c>
      <c r="L50" s="103">
        <f>SUM(B51+C51+D50+E50+F50++G50+H50+I50+J50)</f>
        <v>6</v>
      </c>
    </row>
    <row r="51" spans="1:12" ht="13.5">
      <c r="A51" s="58" t="s">
        <v>180</v>
      </c>
      <c r="B51" s="103"/>
      <c r="C51" s="103"/>
      <c r="D51" s="71"/>
      <c r="E51" s="71"/>
      <c r="F51" s="71"/>
      <c r="G51" s="106"/>
      <c r="H51" s="71"/>
      <c r="I51" s="71"/>
      <c r="J51" s="71"/>
      <c r="K51" s="121">
        <f>COUNTA(B52,C52,D51,E51,F51,G51,H51,I51,J51)</f>
        <v>1</v>
      </c>
      <c r="L51" s="71">
        <f>SUM(B52+C52+D51+E51+F51+G51+H51+I51+J51)</f>
        <v>8</v>
      </c>
    </row>
    <row r="52" spans="1:12" ht="13.5">
      <c r="A52" s="58" t="s">
        <v>89</v>
      </c>
      <c r="B52" s="71">
        <v>8</v>
      </c>
      <c r="C52" s="71"/>
      <c r="D52" s="71"/>
      <c r="E52" s="71"/>
      <c r="F52" s="71"/>
      <c r="G52" s="106">
        <v>7</v>
      </c>
      <c r="H52" s="71">
        <v>5</v>
      </c>
      <c r="I52" s="71"/>
      <c r="J52" s="71"/>
      <c r="K52" s="121">
        <f>COUNTA(B53,C53,D52,E52,F52,G52,H52,I52,J52)</f>
        <v>2</v>
      </c>
      <c r="L52" s="71">
        <f>SUM(B53+C53+D52+E52+F52+G52+H52+I52+J52)</f>
        <v>12</v>
      </c>
    </row>
    <row r="53" spans="1:12" ht="13.5">
      <c r="A53" s="58" t="s">
        <v>138</v>
      </c>
      <c r="B53" s="71"/>
      <c r="C53" s="71"/>
      <c r="D53" s="71"/>
      <c r="E53" s="103"/>
      <c r="F53" s="104"/>
      <c r="G53" s="106"/>
      <c r="H53" s="71"/>
      <c r="I53" s="71"/>
      <c r="J53" s="71"/>
      <c r="K53" s="121">
        <f>COUNTA(B54,C54,D53,E53,F53,G53,H53,I53,J53)</f>
        <v>0</v>
      </c>
      <c r="L53" s="71">
        <f>SUM(B54+C54+D53+E53+F53+G53+H53+I53+J53)</f>
        <v>0</v>
      </c>
    </row>
    <row r="54" spans="1:12" ht="13.5">
      <c r="A54" s="58" t="s">
        <v>114</v>
      </c>
      <c r="B54" s="103"/>
      <c r="C54" s="103"/>
      <c r="D54" s="71"/>
      <c r="E54" s="103"/>
      <c r="F54" s="104"/>
      <c r="G54" s="106"/>
      <c r="H54" s="71"/>
      <c r="I54" s="71"/>
      <c r="J54" s="71">
        <v>7</v>
      </c>
      <c r="K54" s="121">
        <f>COUNTA(B55,C55,D54,E54,F54,G54,H54,I54,J54)</f>
        <v>1</v>
      </c>
      <c r="L54" s="71">
        <f>SUM(B55+C55+D54+E54+F54+G54+H54+I54+J54)</f>
        <v>7</v>
      </c>
    </row>
    <row r="55" spans="1:12" ht="13.5">
      <c r="A55" s="58" t="s">
        <v>192</v>
      </c>
      <c r="B55" s="103"/>
      <c r="C55" s="103"/>
      <c r="D55" s="71"/>
      <c r="E55" s="103"/>
      <c r="F55" s="104"/>
      <c r="G55" s="106"/>
      <c r="H55" s="71"/>
      <c r="I55" s="71"/>
      <c r="J55" s="71">
        <v>5</v>
      </c>
      <c r="K55" s="121">
        <f>COUNTA(B56,C56,D55,E55,F55,G55,H55,I55,J55)</f>
        <v>1</v>
      </c>
      <c r="L55" s="71">
        <f>SUM(B56+C56+D55+E55+F55+G55+H55+I55+J55)</f>
        <v>5</v>
      </c>
    </row>
    <row r="56" spans="1:12" ht="13.5">
      <c r="A56" s="58" t="s">
        <v>193</v>
      </c>
      <c r="B56" s="103"/>
      <c r="C56" s="103"/>
      <c r="D56" s="71"/>
      <c r="E56" s="103"/>
      <c r="F56" s="104"/>
      <c r="G56" s="106"/>
      <c r="H56" s="71"/>
      <c r="I56" s="71"/>
      <c r="J56" s="71">
        <v>4</v>
      </c>
      <c r="K56" s="121">
        <f>COUNTA(B57,C57,D56,E56,F56,G56,H56,I56,J56)</f>
        <v>1</v>
      </c>
      <c r="L56" s="71">
        <f>SUM(B57+C57+D56+E56+F56+G56+H56+I56+J56)</f>
        <v>4</v>
      </c>
    </row>
  </sheetData>
  <sheetProtection selectLockedCells="1" selectUnlockedCells="1"/>
  <mergeCells count="1">
    <mergeCell ref="A12:C12"/>
  </mergeCells>
  <printOptions/>
  <pageMargins left="0.27569444444444446" right="0.19652777777777777" top="0.5902777777777778" bottom="0.31527777777777777" header="0.5118055555555555" footer="0.511805555555555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D2" sqref="D2:I2"/>
    </sheetView>
  </sheetViews>
  <sheetFormatPr defaultColWidth="9.140625" defaultRowHeight="12.75"/>
  <cols>
    <col min="1" max="1" width="26.57421875" style="1" customWidth="1"/>
    <col min="2" max="2" width="11.57421875" style="2" customWidth="1"/>
    <col min="3" max="10" width="11.57421875" style="1" customWidth="1"/>
    <col min="11" max="11" width="11.57421875" style="3" customWidth="1"/>
    <col min="12" max="12" width="11.57421875" style="1" customWidth="1"/>
    <col min="13" max="16384" width="9.140625" style="1" customWidth="1"/>
  </cols>
  <sheetData>
    <row r="1" spans="1:11" s="5" customFormat="1" ht="18.75">
      <c r="A1" s="26" t="s">
        <v>18</v>
      </c>
      <c r="B1" s="4"/>
      <c r="K1" s="6"/>
    </row>
    <row r="2" spans="2:11" s="7" customFormat="1" ht="13.5">
      <c r="B2" s="8"/>
      <c r="D2" s="116" t="s">
        <v>19</v>
      </c>
      <c r="E2" s="117"/>
      <c r="F2" s="118"/>
      <c r="G2" s="51"/>
      <c r="H2" s="52" t="s">
        <v>22</v>
      </c>
      <c r="I2" s="50"/>
      <c r="K2" s="9"/>
    </row>
    <row r="3" spans="1:11" s="5" customFormat="1" ht="19.5" thickBot="1">
      <c r="A3" s="26" t="s">
        <v>20</v>
      </c>
      <c r="B3" s="4"/>
      <c r="K3" s="6"/>
    </row>
    <row r="4" spans="1:12" s="7" customFormat="1" ht="14.25" thickBot="1">
      <c r="A4" s="35"/>
      <c r="B4" s="36" t="s">
        <v>1</v>
      </c>
      <c r="C4" s="37" t="s">
        <v>2</v>
      </c>
      <c r="D4" s="37" t="s">
        <v>3</v>
      </c>
      <c r="E4" s="37" t="s">
        <v>5</v>
      </c>
      <c r="F4" s="37" t="s">
        <v>6</v>
      </c>
      <c r="G4" s="37" t="s">
        <v>7</v>
      </c>
      <c r="H4" s="38" t="s">
        <v>4</v>
      </c>
      <c r="I4" s="37" t="s">
        <v>8</v>
      </c>
      <c r="J4" s="36" t="s">
        <v>9</v>
      </c>
      <c r="K4" s="37" t="s">
        <v>10</v>
      </c>
      <c r="L4" s="39" t="s">
        <v>11</v>
      </c>
    </row>
    <row r="5" spans="1:12" s="12" customFormat="1" ht="13.5">
      <c r="A5" s="40"/>
      <c r="B5" s="11"/>
      <c r="C5" s="24"/>
      <c r="D5" s="10"/>
      <c r="E5" s="10"/>
      <c r="F5" s="13"/>
      <c r="G5" s="13"/>
      <c r="H5" s="13"/>
      <c r="I5" s="13"/>
      <c r="J5" s="13"/>
      <c r="K5" s="11"/>
      <c r="L5" s="10"/>
    </row>
    <row r="6" spans="1:13" s="7" customFormat="1" ht="13.5">
      <c r="A6" s="40"/>
      <c r="B6" s="23"/>
      <c r="C6" s="10"/>
      <c r="D6" s="10"/>
      <c r="E6" s="14"/>
      <c r="F6" s="14"/>
      <c r="G6" s="13"/>
      <c r="H6" s="24"/>
      <c r="I6" s="13"/>
      <c r="J6" s="10"/>
      <c r="K6" s="11"/>
      <c r="L6" s="10"/>
      <c r="M6" s="22"/>
    </row>
    <row r="7" spans="1:12" s="9" customFormat="1" ht="13.5">
      <c r="A7" s="41"/>
      <c r="B7" s="16"/>
      <c r="C7" s="18"/>
      <c r="D7" s="18"/>
      <c r="E7" s="18"/>
      <c r="F7" s="17"/>
      <c r="G7" s="17"/>
      <c r="H7" s="17"/>
      <c r="I7" s="17"/>
      <c r="J7" s="18"/>
      <c r="K7" s="15"/>
      <c r="L7" s="18"/>
    </row>
    <row r="8" spans="1:12" s="7" customFormat="1" ht="13.5">
      <c r="A8" s="4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7" customFormat="1" ht="13.5">
      <c r="A9" s="41"/>
      <c r="B9" s="15"/>
      <c r="C9" s="17"/>
      <c r="D9" s="18"/>
      <c r="E9" s="18"/>
      <c r="F9" s="18"/>
      <c r="G9" s="17"/>
      <c r="H9" s="17"/>
      <c r="I9" s="18"/>
      <c r="J9" s="17"/>
      <c r="K9" s="16"/>
      <c r="L9" s="17"/>
    </row>
    <row r="10" spans="1:12" s="7" customFormat="1" ht="13.5">
      <c r="A10" s="41"/>
      <c r="B10" s="15"/>
      <c r="C10" s="18"/>
      <c r="D10" s="18"/>
      <c r="E10" s="18"/>
      <c r="F10" s="18"/>
      <c r="G10" s="18"/>
      <c r="H10" s="18"/>
      <c r="I10" s="18"/>
      <c r="J10" s="18"/>
      <c r="K10" s="15"/>
      <c r="L10" s="18"/>
    </row>
    <row r="11" spans="1:12" s="7" customFormat="1" ht="13.5">
      <c r="A11" s="43"/>
      <c r="B11" s="15"/>
      <c r="C11" s="18"/>
      <c r="D11" s="18"/>
      <c r="E11" s="18"/>
      <c r="F11" s="18"/>
      <c r="G11" s="18"/>
      <c r="H11" s="18"/>
      <c r="I11" s="18"/>
      <c r="J11" s="18"/>
      <c r="K11" s="15"/>
      <c r="L11" s="18"/>
    </row>
    <row r="12" spans="1:12" s="7" customFormat="1" ht="13.5">
      <c r="A12" s="43"/>
      <c r="B12" s="15"/>
      <c r="C12" s="18"/>
      <c r="D12" s="18"/>
      <c r="E12" s="18"/>
      <c r="F12" s="18"/>
      <c r="G12" s="18"/>
      <c r="H12" s="18"/>
      <c r="I12" s="18"/>
      <c r="J12" s="18"/>
      <c r="K12" s="15"/>
      <c r="L12" s="18"/>
    </row>
    <row r="13" spans="1:12" s="7" customFormat="1" ht="13.5">
      <c r="A13" s="41"/>
      <c r="B13" s="15"/>
      <c r="C13" s="18"/>
      <c r="D13" s="18"/>
      <c r="E13" s="18"/>
      <c r="F13" s="18"/>
      <c r="G13" s="18"/>
      <c r="H13" s="18"/>
      <c r="I13" s="18"/>
      <c r="J13" s="18"/>
      <c r="K13" s="15"/>
      <c r="L13" s="18"/>
    </row>
    <row r="14" spans="1:12" s="7" customFormat="1" ht="13.5">
      <c r="A14" s="41"/>
      <c r="B14" s="15"/>
      <c r="C14" s="18"/>
      <c r="D14" s="18"/>
      <c r="E14" s="18"/>
      <c r="F14" s="18"/>
      <c r="G14" s="18"/>
      <c r="H14" s="18"/>
      <c r="I14" s="18"/>
      <c r="J14" s="18"/>
      <c r="K14" s="15"/>
      <c r="L14" s="18"/>
    </row>
    <row r="15" spans="1:12" s="7" customFormat="1" ht="13.5">
      <c r="A15" s="41"/>
      <c r="B15" s="15"/>
      <c r="C15" s="18"/>
      <c r="D15" s="18"/>
      <c r="E15" s="18"/>
      <c r="F15" s="18"/>
      <c r="G15" s="18"/>
      <c r="H15" s="18"/>
      <c r="I15" s="18"/>
      <c r="J15" s="18"/>
      <c r="K15" s="15"/>
      <c r="L15" s="18"/>
    </row>
    <row r="16" spans="1:12" s="7" customFormat="1" ht="13.5">
      <c r="A16" s="41"/>
      <c r="B16" s="15"/>
      <c r="C16" s="18"/>
      <c r="D16" s="18"/>
      <c r="E16" s="18"/>
      <c r="F16" s="18"/>
      <c r="G16" s="18"/>
      <c r="H16" s="18"/>
      <c r="I16" s="18"/>
      <c r="J16" s="18"/>
      <c r="K16" s="15"/>
      <c r="L16" s="18"/>
    </row>
    <row r="17" spans="1:12" s="7" customFormat="1" ht="13.5">
      <c r="A17" s="41"/>
      <c r="B17" s="15"/>
      <c r="C17" s="18"/>
      <c r="D17" s="18"/>
      <c r="E17" s="18"/>
      <c r="F17" s="18"/>
      <c r="G17" s="18"/>
      <c r="H17" s="18"/>
      <c r="I17" s="18"/>
      <c r="J17" s="18"/>
      <c r="K17" s="15"/>
      <c r="L17" s="18"/>
    </row>
    <row r="18" spans="1:12" s="7" customFormat="1" ht="13.5">
      <c r="A18" s="41"/>
      <c r="B18" s="15"/>
      <c r="C18" s="18"/>
      <c r="D18" s="18"/>
      <c r="E18" s="18"/>
      <c r="F18" s="18"/>
      <c r="G18" s="18"/>
      <c r="H18" s="18"/>
      <c r="I18" s="18"/>
      <c r="J18" s="18"/>
      <c r="K18" s="15"/>
      <c r="L18" s="18"/>
    </row>
    <row r="19" spans="1:12" s="7" customFormat="1" ht="13.5">
      <c r="A19" s="41"/>
      <c r="B19" s="15"/>
      <c r="C19" s="18"/>
      <c r="D19" s="18"/>
      <c r="E19" s="18"/>
      <c r="F19" s="18"/>
      <c r="G19" s="18"/>
      <c r="H19" s="18"/>
      <c r="I19" s="18"/>
      <c r="J19" s="18"/>
      <c r="K19" s="15"/>
      <c r="L19" s="18"/>
    </row>
    <row r="20" spans="1:12" s="7" customFormat="1" ht="13.5">
      <c r="A20" s="43"/>
      <c r="B20" s="15"/>
      <c r="C20" s="18"/>
      <c r="D20" s="18"/>
      <c r="E20" s="18"/>
      <c r="F20" s="18"/>
      <c r="G20" s="18"/>
      <c r="H20" s="18"/>
      <c r="I20" s="18"/>
      <c r="J20" s="18"/>
      <c r="K20" s="15"/>
      <c r="L20" s="18"/>
    </row>
    <row r="21" spans="1:12" s="7" customFormat="1" ht="13.5">
      <c r="A21" s="43"/>
      <c r="B21" s="15"/>
      <c r="C21" s="17"/>
      <c r="D21" s="18"/>
      <c r="E21" s="18"/>
      <c r="F21" s="18"/>
      <c r="G21" s="17"/>
      <c r="H21" s="17"/>
      <c r="I21" s="18"/>
      <c r="J21" s="17"/>
      <c r="K21" s="16"/>
      <c r="L21" s="17"/>
    </row>
    <row r="22" spans="1:12" s="7" customFormat="1" ht="13.5">
      <c r="A22" s="43"/>
      <c r="B22" s="15"/>
      <c r="C22" s="18"/>
      <c r="D22" s="18"/>
      <c r="E22" s="18"/>
      <c r="F22" s="18"/>
      <c r="G22" s="18"/>
      <c r="H22" s="18"/>
      <c r="I22" s="18"/>
      <c r="J22" s="18"/>
      <c r="K22" s="15"/>
      <c r="L22" s="18"/>
    </row>
    <row r="23" spans="1:12" s="7" customFormat="1" ht="13.5">
      <c r="A23" s="43"/>
      <c r="B23" s="15"/>
      <c r="C23" s="18"/>
      <c r="D23" s="18"/>
      <c r="E23" s="18"/>
      <c r="F23" s="18"/>
      <c r="G23" s="18"/>
      <c r="H23" s="18"/>
      <c r="I23" s="18"/>
      <c r="J23" s="18"/>
      <c r="K23" s="15"/>
      <c r="L23" s="18"/>
    </row>
    <row r="24" spans="1:12" s="7" customFormat="1" ht="13.5">
      <c r="A24" s="43"/>
      <c r="B24" s="15"/>
      <c r="C24" s="18"/>
      <c r="D24" s="18"/>
      <c r="E24" s="18"/>
      <c r="F24" s="18"/>
      <c r="G24" s="18"/>
      <c r="H24" s="18"/>
      <c r="I24" s="18"/>
      <c r="J24" s="18"/>
      <c r="K24" s="15"/>
      <c r="L24" s="18"/>
    </row>
    <row r="25" spans="1:12" s="7" customFormat="1" ht="13.5">
      <c r="A25" s="43"/>
      <c r="B25" s="15"/>
      <c r="C25" s="18"/>
      <c r="D25" s="18"/>
      <c r="E25" s="18"/>
      <c r="F25" s="18"/>
      <c r="G25" s="18"/>
      <c r="H25" s="18"/>
      <c r="I25" s="18"/>
      <c r="J25" s="18"/>
      <c r="K25" s="15"/>
      <c r="L25" s="18"/>
    </row>
    <row r="26" spans="1:12" s="7" customFormat="1" ht="13.5">
      <c r="A26" s="43"/>
      <c r="B26" s="15"/>
      <c r="C26" s="18"/>
      <c r="D26" s="18"/>
      <c r="E26" s="18"/>
      <c r="F26" s="18"/>
      <c r="G26" s="18"/>
      <c r="H26" s="18"/>
      <c r="I26" s="18"/>
      <c r="J26" s="18"/>
      <c r="K26" s="15"/>
      <c r="L26" s="18"/>
    </row>
    <row r="27" spans="1:12" s="7" customFormat="1" ht="13.5">
      <c r="A27" s="43"/>
      <c r="B27" s="15"/>
      <c r="C27" s="18"/>
      <c r="D27" s="18"/>
      <c r="E27" s="18"/>
      <c r="F27" s="18"/>
      <c r="G27" s="18"/>
      <c r="H27" s="18"/>
      <c r="I27" s="18"/>
      <c r="J27" s="18"/>
      <c r="K27" s="15"/>
      <c r="L27" s="18"/>
    </row>
    <row r="28" spans="1:12" s="7" customFormat="1" ht="13.5">
      <c r="A28" s="43"/>
      <c r="B28" s="15"/>
      <c r="C28" s="18"/>
      <c r="D28" s="18"/>
      <c r="E28" s="18"/>
      <c r="F28" s="18"/>
      <c r="G28" s="18"/>
      <c r="H28" s="18"/>
      <c r="I28" s="18"/>
      <c r="J28" s="18"/>
      <c r="K28" s="15"/>
      <c r="L28" s="18"/>
    </row>
    <row r="29" spans="1:12" s="7" customFormat="1" ht="13.5">
      <c r="A29" s="43"/>
      <c r="B29" s="15"/>
      <c r="C29" s="18"/>
      <c r="D29" s="18"/>
      <c r="E29" s="18"/>
      <c r="F29" s="18"/>
      <c r="G29" s="18"/>
      <c r="H29" s="18"/>
      <c r="I29" s="18"/>
      <c r="J29" s="18"/>
      <c r="K29" s="15"/>
      <c r="L29" s="18"/>
    </row>
    <row r="30" spans="1:12" s="7" customFormat="1" ht="13.5">
      <c r="A30" s="43"/>
      <c r="B30" s="15"/>
      <c r="C30" s="18"/>
      <c r="D30" s="18"/>
      <c r="E30" s="18"/>
      <c r="F30" s="18"/>
      <c r="G30" s="18"/>
      <c r="H30" s="18"/>
      <c r="I30" s="18"/>
      <c r="J30" s="18"/>
      <c r="K30" s="15"/>
      <c r="L30" s="18"/>
    </row>
    <row r="31" spans="1:12" s="7" customFormat="1" ht="13.5">
      <c r="A31" s="43"/>
      <c r="B31" s="15"/>
      <c r="C31" s="18"/>
      <c r="D31" s="18"/>
      <c r="E31" s="18"/>
      <c r="F31" s="18"/>
      <c r="G31" s="18"/>
      <c r="H31" s="18"/>
      <c r="I31" s="18"/>
      <c r="J31" s="18"/>
      <c r="K31" s="15"/>
      <c r="L31" s="18"/>
    </row>
    <row r="32" spans="1:12" s="7" customFormat="1" ht="13.5">
      <c r="A32" s="43"/>
      <c r="B32" s="15"/>
      <c r="C32" s="18"/>
      <c r="D32" s="18"/>
      <c r="E32" s="18"/>
      <c r="F32" s="18"/>
      <c r="G32" s="18"/>
      <c r="H32" s="18"/>
      <c r="I32" s="18"/>
      <c r="J32" s="18"/>
      <c r="K32" s="15"/>
      <c r="L32" s="18"/>
    </row>
    <row r="33" spans="1:12" s="7" customFormat="1" ht="13.5">
      <c r="A33" s="43"/>
      <c r="B33" s="15"/>
      <c r="C33" s="18"/>
      <c r="D33" s="18"/>
      <c r="E33" s="18"/>
      <c r="F33" s="18"/>
      <c r="G33" s="18"/>
      <c r="H33" s="18"/>
      <c r="I33" s="18"/>
      <c r="J33" s="18"/>
      <c r="K33" s="15"/>
      <c r="L33" s="18"/>
    </row>
    <row r="34" spans="1:12" s="7" customFormat="1" ht="13.5">
      <c r="A34" s="43"/>
      <c r="B34" s="15"/>
      <c r="C34" s="18"/>
      <c r="D34" s="18"/>
      <c r="E34" s="18"/>
      <c r="F34" s="18"/>
      <c r="G34" s="18"/>
      <c r="H34" s="18"/>
      <c r="I34" s="18"/>
      <c r="J34" s="18"/>
      <c r="K34" s="15"/>
      <c r="L34" s="18"/>
    </row>
    <row r="35" spans="1:12" s="7" customFormat="1" ht="13.5">
      <c r="A35" s="43"/>
      <c r="B35" s="15"/>
      <c r="C35" s="18"/>
      <c r="D35" s="18"/>
      <c r="E35" s="18"/>
      <c r="F35" s="18"/>
      <c r="G35" s="18"/>
      <c r="H35" s="18"/>
      <c r="I35" s="18"/>
      <c r="J35" s="18"/>
      <c r="K35" s="15"/>
      <c r="L35" s="18"/>
    </row>
    <row r="36" spans="1:12" s="7" customFormat="1" ht="13.5">
      <c r="A36" s="43"/>
      <c r="B36" s="15"/>
      <c r="C36" s="18"/>
      <c r="D36" s="18"/>
      <c r="E36" s="18"/>
      <c r="F36" s="18"/>
      <c r="G36" s="18"/>
      <c r="H36" s="18"/>
      <c r="I36" s="18"/>
      <c r="J36" s="18"/>
      <c r="K36" s="15"/>
      <c r="L36" s="18"/>
    </row>
    <row r="37" spans="1:12" s="7" customFormat="1" ht="13.5">
      <c r="A37" s="43"/>
      <c r="B37" s="15"/>
      <c r="C37" s="18"/>
      <c r="D37" s="18"/>
      <c r="E37" s="18"/>
      <c r="F37" s="18"/>
      <c r="G37" s="18"/>
      <c r="H37" s="18"/>
      <c r="I37" s="18"/>
      <c r="J37" s="18"/>
      <c r="K37" s="15"/>
      <c r="L37" s="18"/>
    </row>
    <row r="38" spans="1:12" s="7" customFormat="1" ht="13.5">
      <c r="A38" s="43"/>
      <c r="B38" s="15"/>
      <c r="C38" s="18"/>
      <c r="D38" s="18"/>
      <c r="E38" s="18"/>
      <c r="F38" s="18"/>
      <c r="G38" s="18"/>
      <c r="H38" s="18"/>
      <c r="I38" s="18"/>
      <c r="J38" s="18"/>
      <c r="K38" s="15"/>
      <c r="L38" s="18"/>
    </row>
    <row r="39" spans="1:12" s="7" customFormat="1" ht="13.5">
      <c r="A39" s="43"/>
      <c r="B39" s="15"/>
      <c r="C39" s="18"/>
      <c r="D39" s="18"/>
      <c r="E39" s="18"/>
      <c r="F39" s="18"/>
      <c r="G39" s="18"/>
      <c r="H39" s="18"/>
      <c r="I39" s="18"/>
      <c r="J39" s="18"/>
      <c r="K39" s="15"/>
      <c r="L39" s="18"/>
    </row>
    <row r="40" spans="1:12" s="7" customFormat="1" ht="13.5">
      <c r="A40" s="43"/>
      <c r="B40" s="15"/>
      <c r="C40" s="18"/>
      <c r="D40" s="18"/>
      <c r="E40" s="18"/>
      <c r="F40" s="18"/>
      <c r="G40" s="18"/>
      <c r="H40" s="18"/>
      <c r="I40" s="18"/>
      <c r="J40" s="18"/>
      <c r="K40" s="15"/>
      <c r="L40" s="18"/>
    </row>
    <row r="41" spans="1:12" s="7" customFormat="1" ht="13.5">
      <c r="A41" s="44"/>
      <c r="B41" s="19"/>
      <c r="C41" s="20"/>
      <c r="D41" s="20"/>
      <c r="E41" s="20"/>
      <c r="F41" s="20"/>
      <c r="G41" s="20"/>
      <c r="H41" s="20"/>
      <c r="I41" s="20"/>
      <c r="J41" s="20"/>
      <c r="K41" s="19"/>
      <c r="L41" s="20"/>
    </row>
    <row r="42" spans="1:12" s="7" customFormat="1" ht="13.5">
      <c r="A42" s="43"/>
      <c r="B42" s="15"/>
      <c r="C42" s="18"/>
      <c r="D42" s="18"/>
      <c r="E42" s="18"/>
      <c r="F42" s="18"/>
      <c r="G42" s="18"/>
      <c r="H42" s="18"/>
      <c r="I42" s="18"/>
      <c r="J42" s="18"/>
      <c r="K42" s="15"/>
      <c r="L42" s="18"/>
    </row>
    <row r="43" spans="1:12" s="7" customFormat="1" ht="13.5">
      <c r="A43" s="43"/>
      <c r="B43" s="15"/>
      <c r="C43" s="18"/>
      <c r="D43" s="18"/>
      <c r="E43" s="18"/>
      <c r="F43" s="18"/>
      <c r="G43" s="18"/>
      <c r="H43" s="18"/>
      <c r="I43" s="18"/>
      <c r="J43" s="18"/>
      <c r="K43" s="15"/>
      <c r="L43" s="18"/>
    </row>
    <row r="44" spans="1:12" s="7" customFormat="1" ht="13.5">
      <c r="A44" s="43"/>
      <c r="B44" s="15"/>
      <c r="C44" s="18"/>
      <c r="D44" s="18"/>
      <c r="E44" s="18"/>
      <c r="F44" s="18"/>
      <c r="G44" s="18"/>
      <c r="H44" s="18"/>
      <c r="I44" s="18"/>
      <c r="J44" s="18"/>
      <c r="K44" s="15"/>
      <c r="L44" s="18"/>
    </row>
    <row r="45" spans="1:12" s="7" customFormat="1" ht="13.5">
      <c r="A45" s="43"/>
      <c r="B45" s="15"/>
      <c r="C45" s="18"/>
      <c r="D45" s="18"/>
      <c r="E45" s="18"/>
      <c r="F45" s="18"/>
      <c r="G45" s="18"/>
      <c r="H45" s="18"/>
      <c r="I45" s="18"/>
      <c r="J45" s="18"/>
      <c r="K45" s="15"/>
      <c r="L45" s="18"/>
    </row>
    <row r="46" spans="1:12" s="7" customFormat="1" ht="13.5">
      <c r="A46" s="43"/>
      <c r="B46" s="15"/>
      <c r="C46" s="18"/>
      <c r="D46" s="18"/>
      <c r="E46" s="18"/>
      <c r="F46" s="18"/>
      <c r="G46" s="18"/>
      <c r="H46" s="18"/>
      <c r="I46" s="18"/>
      <c r="J46" s="18"/>
      <c r="K46" s="15"/>
      <c r="L46" s="18"/>
    </row>
    <row r="47" spans="1:12" s="7" customFormat="1" ht="13.5">
      <c r="A47" s="43"/>
      <c r="B47" s="15"/>
      <c r="C47" s="18"/>
      <c r="D47" s="18"/>
      <c r="E47" s="18"/>
      <c r="F47" s="18"/>
      <c r="G47" s="18"/>
      <c r="H47" s="18"/>
      <c r="I47" s="18"/>
      <c r="J47" s="18"/>
      <c r="K47" s="15"/>
      <c r="L47" s="18"/>
    </row>
    <row r="48" spans="1:12" s="7" customFormat="1" ht="13.5">
      <c r="A48" s="43"/>
      <c r="B48" s="15"/>
      <c r="C48" s="18"/>
      <c r="D48" s="18"/>
      <c r="E48" s="18"/>
      <c r="F48" s="18"/>
      <c r="G48" s="18"/>
      <c r="H48" s="18"/>
      <c r="I48" s="18"/>
      <c r="J48" s="18"/>
      <c r="K48" s="15"/>
      <c r="L48" s="18"/>
    </row>
    <row r="49" spans="1:12" s="7" customFormat="1" ht="13.5">
      <c r="A49" s="43"/>
      <c r="B49" s="15"/>
      <c r="C49" s="18"/>
      <c r="D49" s="18"/>
      <c r="E49" s="18"/>
      <c r="F49" s="18"/>
      <c r="G49" s="18"/>
      <c r="H49" s="18"/>
      <c r="I49" s="18"/>
      <c r="J49" s="18"/>
      <c r="K49" s="15"/>
      <c r="L49" s="18"/>
    </row>
    <row r="50" spans="1:12" s="7" customFormat="1" ht="13.5">
      <c r="A50" s="43"/>
      <c r="B50" s="15"/>
      <c r="C50" s="18"/>
      <c r="D50" s="18"/>
      <c r="E50" s="18"/>
      <c r="F50" s="18"/>
      <c r="G50" s="18"/>
      <c r="H50" s="18"/>
      <c r="I50" s="18"/>
      <c r="J50" s="18"/>
      <c r="K50" s="15"/>
      <c r="L50" s="18"/>
    </row>
    <row r="51" spans="1:12" s="7" customFormat="1" ht="13.5">
      <c r="A51" s="43"/>
      <c r="B51" s="15"/>
      <c r="C51" s="18"/>
      <c r="D51" s="18"/>
      <c r="E51" s="18"/>
      <c r="F51" s="18"/>
      <c r="G51" s="18"/>
      <c r="H51" s="18"/>
      <c r="I51" s="18"/>
      <c r="J51" s="18"/>
      <c r="K51" s="15"/>
      <c r="L51" s="18"/>
    </row>
    <row r="52" spans="1:12" s="7" customFormat="1" ht="14.25" thickBot="1">
      <c r="A52" s="45"/>
      <c r="B52" s="46"/>
      <c r="C52" s="47"/>
      <c r="D52" s="47"/>
      <c r="E52" s="47"/>
      <c r="F52" s="47"/>
      <c r="G52" s="47"/>
      <c r="H52" s="47"/>
      <c r="I52" s="47"/>
      <c r="J52" s="47"/>
      <c r="K52" s="46"/>
      <c r="L52" s="47"/>
    </row>
    <row r="53" spans="2:11" s="7" customFormat="1" ht="13.5">
      <c r="B53" s="8"/>
      <c r="K53" s="9"/>
    </row>
    <row r="54" spans="1:11" s="7" customFormat="1" ht="13.5">
      <c r="A54" s="21"/>
      <c r="B54" s="8"/>
      <c r="K54" s="9"/>
    </row>
    <row r="55" spans="2:11" s="7" customFormat="1" ht="13.5">
      <c r="B55" s="8"/>
      <c r="K55" s="9"/>
    </row>
    <row r="56" spans="2:11" s="7" customFormat="1" ht="13.5">
      <c r="B56" s="8"/>
      <c r="K56" s="9"/>
    </row>
    <row r="57" spans="2:11" s="7" customFormat="1" ht="13.5">
      <c r="B57" s="8"/>
      <c r="K57" s="9"/>
    </row>
    <row r="58" spans="2:11" s="7" customFormat="1" ht="13.5">
      <c r="B58" s="8"/>
      <c r="K58" s="9"/>
    </row>
  </sheetData>
  <sheetProtection selectLockedCells="1" selectUnlockedCells="1"/>
  <mergeCells count="1">
    <mergeCell ref="D2:F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L5" sqref="L5:L7"/>
    </sheetView>
  </sheetViews>
  <sheetFormatPr defaultColWidth="9.140625" defaultRowHeight="12.75"/>
  <cols>
    <col min="1" max="1" width="30.421875" style="28" customWidth="1"/>
    <col min="2" max="2" width="13.421875" style="33" bestFit="1" customWidth="1"/>
    <col min="3" max="3" width="10.57421875" style="34" customWidth="1"/>
    <col min="4" max="4" width="10.57421875" style="72" customWidth="1"/>
    <col min="5" max="5" width="10.57421875" style="33" customWidth="1"/>
    <col min="6" max="6" width="13.421875" style="33" customWidth="1"/>
    <col min="7" max="7" width="14.421875" style="72" customWidth="1"/>
    <col min="8" max="8" width="15.421875" style="72" bestFit="1" customWidth="1"/>
    <col min="9" max="9" width="10.57421875" style="72" customWidth="1"/>
    <col min="10" max="10" width="11.57421875" style="72" customWidth="1"/>
    <col min="11" max="11" width="16.421875" style="28" customWidth="1"/>
    <col min="12" max="12" width="19.421875" style="28" bestFit="1" customWidth="1"/>
    <col min="13" max="16384" width="9.140625" style="28" customWidth="1"/>
  </cols>
  <sheetData>
    <row r="1" spans="1:10" s="126" customFormat="1" ht="19.5">
      <c r="A1" s="132" t="s">
        <v>203</v>
      </c>
      <c r="B1" s="129"/>
      <c r="C1" s="127"/>
      <c r="D1" s="128"/>
      <c r="E1" s="129"/>
      <c r="F1" s="129"/>
      <c r="G1" s="128"/>
      <c r="H1" s="128"/>
      <c r="I1" s="128"/>
      <c r="J1" s="128"/>
    </row>
    <row r="2" spans="2:10" s="27" customFormat="1" ht="13.5">
      <c r="B2" s="31"/>
      <c r="C2" s="32"/>
      <c r="D2" s="94" t="s">
        <v>22</v>
      </c>
      <c r="E2" s="31"/>
      <c r="F2" s="31"/>
      <c r="G2" s="70"/>
      <c r="H2" s="70"/>
      <c r="I2" s="70"/>
      <c r="J2" s="82"/>
    </row>
    <row r="3" spans="1:10" s="26" customFormat="1" ht="21.75" customHeight="1">
      <c r="A3" s="26" t="s">
        <v>12</v>
      </c>
      <c r="B3" s="29"/>
      <c r="C3" s="30"/>
      <c r="D3" s="69"/>
      <c r="E3" s="29"/>
      <c r="F3" s="29"/>
      <c r="G3" s="69"/>
      <c r="H3" s="69"/>
      <c r="I3" s="69"/>
      <c r="J3" s="69"/>
    </row>
    <row r="4" spans="1:12" ht="36.75" customHeight="1">
      <c r="A4" s="58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62" t="s">
        <v>21</v>
      </c>
      <c r="L4" s="102" t="s">
        <v>190</v>
      </c>
    </row>
    <row r="5" spans="1:12" ht="13.5">
      <c r="A5" s="139" t="s">
        <v>44</v>
      </c>
      <c r="B5" s="110">
        <v>7</v>
      </c>
      <c r="C5" s="110">
        <v>9</v>
      </c>
      <c r="D5" s="71">
        <v>10</v>
      </c>
      <c r="E5" s="71">
        <v>10</v>
      </c>
      <c r="F5" s="71">
        <v>10</v>
      </c>
      <c r="G5" s="71">
        <v>10</v>
      </c>
      <c r="H5" s="71">
        <v>10</v>
      </c>
      <c r="I5" s="71"/>
      <c r="J5" s="125">
        <v>9</v>
      </c>
      <c r="K5" s="87">
        <f>COUNTA(B5,C5,D5,E5,F5,G5,H5,I5,J5)</f>
        <v>8</v>
      </c>
      <c r="L5" s="71">
        <f>SUM(F5+D5+E5+G5+H5+I5)</f>
        <v>50</v>
      </c>
    </row>
    <row r="6" spans="1:12" ht="13.5">
      <c r="A6" s="139" t="s">
        <v>45</v>
      </c>
      <c r="B6" s="110">
        <v>6</v>
      </c>
      <c r="C6" s="110">
        <v>7</v>
      </c>
      <c r="D6" s="71">
        <v>9</v>
      </c>
      <c r="E6" s="71">
        <v>9</v>
      </c>
      <c r="F6" s="71"/>
      <c r="G6" s="71">
        <v>9</v>
      </c>
      <c r="H6" s="71">
        <v>8</v>
      </c>
      <c r="I6" s="71">
        <v>10</v>
      </c>
      <c r="J6" s="125">
        <v>8</v>
      </c>
      <c r="K6" s="87">
        <f>COUNTA(B6,C6,D6,E6,F6,G6,H6,I6,J6)</f>
        <v>8</v>
      </c>
      <c r="L6" s="71">
        <f>SUM(F6+D6+E6+G6+H6+I6)</f>
        <v>45</v>
      </c>
    </row>
    <row r="7" spans="1:12" ht="13.5">
      <c r="A7" s="139" t="s">
        <v>26</v>
      </c>
      <c r="B7" s="71">
        <v>5</v>
      </c>
      <c r="C7" s="71">
        <v>4</v>
      </c>
      <c r="D7" s="71">
        <v>8</v>
      </c>
      <c r="E7" s="71">
        <v>8</v>
      </c>
      <c r="F7" s="125">
        <v>4</v>
      </c>
      <c r="G7" s="71"/>
      <c r="H7" s="71"/>
      <c r="I7" s="71"/>
      <c r="J7" s="71">
        <v>6</v>
      </c>
      <c r="K7" s="87">
        <f>COUNTA(B7,C7,D7,E7,F7,G7,H7,I7,J7)</f>
        <v>6</v>
      </c>
      <c r="L7" s="71">
        <f>SUM(B7+C7+D7+E7+G7+H7+I7+J7)</f>
        <v>31</v>
      </c>
    </row>
    <row r="8" spans="1:12" ht="13.5">
      <c r="A8" s="59"/>
      <c r="B8" s="71"/>
      <c r="C8" s="71"/>
      <c r="D8" s="71"/>
      <c r="E8" s="71"/>
      <c r="F8" s="71"/>
      <c r="G8" s="71"/>
      <c r="H8" s="71"/>
      <c r="I8" s="71"/>
      <c r="J8" s="71"/>
      <c r="K8" s="87"/>
      <c r="L8" s="71"/>
    </row>
    <row r="9" spans="1:12" ht="13.5">
      <c r="A9" s="59" t="s">
        <v>201</v>
      </c>
      <c r="B9" s="71"/>
      <c r="C9" s="71"/>
      <c r="D9" s="71"/>
      <c r="E9" s="71"/>
      <c r="F9" s="71"/>
      <c r="G9" s="71"/>
      <c r="H9" s="71"/>
      <c r="I9" s="71"/>
      <c r="J9" s="71"/>
      <c r="K9" s="87"/>
      <c r="L9" s="71"/>
    </row>
    <row r="10" spans="1:12" ht="13.5">
      <c r="A10" s="59" t="s">
        <v>94</v>
      </c>
      <c r="B10" s="71">
        <v>9</v>
      </c>
      <c r="C10" s="71"/>
      <c r="D10" s="71"/>
      <c r="E10" s="71"/>
      <c r="F10" s="71"/>
      <c r="G10" s="71"/>
      <c r="H10" s="71"/>
      <c r="I10" s="71"/>
      <c r="J10" s="71"/>
      <c r="K10" s="87">
        <f>COUNTA(B10,C10,D10,E10,F10,G10,H10,I10,J10)</f>
        <v>1</v>
      </c>
      <c r="L10" s="71">
        <f>SUM(B10+F10+C10+D10+E10+G10+H10+I10+J10)</f>
        <v>9</v>
      </c>
    </row>
    <row r="11" spans="1:12" ht="13.5">
      <c r="A11" s="59" t="s">
        <v>103</v>
      </c>
      <c r="B11" s="71"/>
      <c r="C11" s="71"/>
      <c r="D11" s="71"/>
      <c r="E11" s="71"/>
      <c r="F11" s="71">
        <v>7</v>
      </c>
      <c r="G11" s="71"/>
      <c r="H11" s="71"/>
      <c r="I11" s="71"/>
      <c r="J11" s="71"/>
      <c r="K11" s="87">
        <f>COUNTA(B11,C11,D11,E11,F11,G11,H11,I11,J11)</f>
        <v>1</v>
      </c>
      <c r="L11" s="71">
        <f>SUM(B11+F11+C11+D11+E11+G11+H11+I11+J11)</f>
        <v>7</v>
      </c>
    </row>
    <row r="12" spans="1:12" ht="13.5">
      <c r="A12" s="99" t="s">
        <v>182</v>
      </c>
      <c r="B12" s="100"/>
      <c r="C12" s="101"/>
      <c r="D12" s="74"/>
      <c r="E12" s="100"/>
      <c r="F12" s="100"/>
      <c r="G12" s="74"/>
      <c r="H12" s="74"/>
      <c r="I12" s="74">
        <v>5</v>
      </c>
      <c r="J12" s="74"/>
      <c r="K12" s="87">
        <f>COUNTA(B12,C12,D12,E12,F12,G12,H12,I12,J12)</f>
        <v>1</v>
      </c>
      <c r="L12" s="71">
        <f>SUM(B12+F12+C12+D12+E12+G12+H12+I12+J12)</f>
        <v>5</v>
      </c>
    </row>
    <row r="13" spans="1:12" ht="13.5">
      <c r="A13" s="59" t="s">
        <v>80</v>
      </c>
      <c r="B13" s="71"/>
      <c r="C13" s="71">
        <v>5</v>
      </c>
      <c r="D13" s="71" t="s">
        <v>39</v>
      </c>
      <c r="E13" s="71"/>
      <c r="F13" s="71"/>
      <c r="G13" s="71">
        <v>8</v>
      </c>
      <c r="H13" s="71"/>
      <c r="I13" s="71"/>
      <c r="J13" s="71"/>
      <c r="K13" s="87">
        <f>COUNTA(B13,C13,D13,E13,F13,G13,H13,I13,J13)</f>
        <v>3</v>
      </c>
      <c r="L13" s="71">
        <f>SUM(B13+F13+C13+E13+G13+H13+I13+J13)</f>
        <v>13</v>
      </c>
    </row>
    <row r="14" spans="1:12" ht="13.5">
      <c r="A14" s="59" t="s">
        <v>144</v>
      </c>
      <c r="B14" s="71"/>
      <c r="C14" s="71"/>
      <c r="D14" s="71"/>
      <c r="E14" s="71"/>
      <c r="F14" s="71"/>
      <c r="G14" s="71"/>
      <c r="H14" s="71">
        <v>9</v>
      </c>
      <c r="I14" s="71"/>
      <c r="J14" s="71"/>
      <c r="K14" s="87">
        <f>COUNTA(B14,C14,D14,E14,F14,G14,H14,I14,J14)</f>
        <v>1</v>
      </c>
      <c r="L14" s="71">
        <f>SUM(B14+F14+C14+D14+E14+G14+H14+I14+J14)</f>
        <v>9</v>
      </c>
    </row>
    <row r="15" spans="1:12" ht="13.5">
      <c r="A15" s="59" t="s">
        <v>163</v>
      </c>
      <c r="B15" s="71"/>
      <c r="C15" s="71"/>
      <c r="D15" s="71"/>
      <c r="E15" s="71"/>
      <c r="F15" s="71">
        <v>5</v>
      </c>
      <c r="G15" s="71"/>
      <c r="H15" s="71"/>
      <c r="I15" s="71"/>
      <c r="J15" s="71"/>
      <c r="K15" s="87">
        <f>COUNTA(B15,C15,D15,E15,F15,G15,H15,I15,J15)</f>
        <v>1</v>
      </c>
      <c r="L15" s="71">
        <f>SUM(B15+F15+C15+D15+E15+G15+H15+I15+J15)</f>
        <v>5</v>
      </c>
    </row>
    <row r="16" spans="1:12" ht="13.5">
      <c r="A16" s="59" t="s">
        <v>134</v>
      </c>
      <c r="B16" s="71"/>
      <c r="C16" s="71"/>
      <c r="D16" s="71"/>
      <c r="E16" s="71"/>
      <c r="F16" s="71"/>
      <c r="G16" s="71">
        <v>7</v>
      </c>
      <c r="H16" s="71"/>
      <c r="I16" s="71"/>
      <c r="J16" s="71"/>
      <c r="K16" s="87">
        <f>COUNTA(B16,C16,D16,E16,F16,G16,H16,I16,J16)</f>
        <v>1</v>
      </c>
      <c r="L16" s="71">
        <f>SUM(B16+F16+C16+D16+E16+G16+H16+I16+J16)</f>
        <v>7</v>
      </c>
    </row>
    <row r="17" spans="1:12" ht="13.5">
      <c r="A17" s="59" t="s">
        <v>49</v>
      </c>
      <c r="B17" s="71">
        <v>10</v>
      </c>
      <c r="C17" s="71"/>
      <c r="D17" s="71"/>
      <c r="E17" s="71"/>
      <c r="F17" s="71"/>
      <c r="G17" s="71"/>
      <c r="H17" s="71">
        <v>7</v>
      </c>
      <c r="I17" s="71"/>
      <c r="J17" s="71"/>
      <c r="K17" s="87">
        <f>COUNTA(B17,C17,D17,E17,F17,G17,H17,I17,J17)</f>
        <v>2</v>
      </c>
      <c r="L17" s="71">
        <f>SUM(B17+F17+C17+D17+E17+G17+H17+I17+J17)</f>
        <v>17</v>
      </c>
    </row>
    <row r="18" spans="1:12" ht="13.5">
      <c r="A18" s="99" t="s">
        <v>183</v>
      </c>
      <c r="B18" s="100"/>
      <c r="C18" s="101"/>
      <c r="D18" s="74"/>
      <c r="E18" s="100"/>
      <c r="F18" s="100"/>
      <c r="G18" s="74"/>
      <c r="H18" s="74"/>
      <c r="I18" s="74">
        <v>4</v>
      </c>
      <c r="J18" s="74"/>
      <c r="K18" s="87">
        <f>COUNTA(B18,C18,D18,E18,F18,G18,H18,I18,J18)</f>
        <v>1</v>
      </c>
      <c r="L18" s="71">
        <f>SUM(B18+F18+C18+D18+E18+G18+H18+I18+J18)</f>
        <v>4</v>
      </c>
    </row>
    <row r="19" spans="1:12" ht="13.5">
      <c r="A19" s="59" t="s">
        <v>108</v>
      </c>
      <c r="B19" s="71"/>
      <c r="C19" s="71"/>
      <c r="D19" s="71" t="s">
        <v>39</v>
      </c>
      <c r="E19" s="71"/>
      <c r="F19" s="71"/>
      <c r="G19" s="71"/>
      <c r="H19" s="71" t="s">
        <v>39</v>
      </c>
      <c r="I19" s="71">
        <v>6</v>
      </c>
      <c r="J19" s="71"/>
      <c r="K19" s="87">
        <f>COUNTA(B19,C19,D19,E19,F19,G19,H19,I19,J19)</f>
        <v>3</v>
      </c>
      <c r="L19" s="71">
        <f>SUM(B19+F19+C19+E19+G19+I19+J19)</f>
        <v>6</v>
      </c>
    </row>
    <row r="20" spans="1:12" ht="13.5">
      <c r="A20" s="59" t="s">
        <v>66</v>
      </c>
      <c r="B20" s="71"/>
      <c r="C20" s="71" t="s">
        <v>39</v>
      </c>
      <c r="D20" s="71"/>
      <c r="E20" s="71"/>
      <c r="F20" s="71"/>
      <c r="G20" s="71"/>
      <c r="H20" s="71"/>
      <c r="I20" s="71"/>
      <c r="J20" s="71"/>
      <c r="K20" s="87">
        <f>COUNTA(B20,C20,D20,E20,F20,G20,H20,I20,J20)</f>
        <v>1</v>
      </c>
      <c r="L20" s="71">
        <f>SUM(B20+F20+D20+E20+G20+H20+I20+J20)</f>
        <v>0</v>
      </c>
    </row>
    <row r="21" spans="1:12" ht="13.5">
      <c r="A21" s="99" t="s">
        <v>181</v>
      </c>
      <c r="B21" s="100"/>
      <c r="C21" s="101"/>
      <c r="D21" s="74"/>
      <c r="E21" s="100"/>
      <c r="F21" s="100"/>
      <c r="G21" s="74"/>
      <c r="H21" s="74"/>
      <c r="I21" s="74">
        <v>7</v>
      </c>
      <c r="J21" s="74"/>
      <c r="K21" s="87">
        <f>COUNTA(B21,C21,D21,E21,F21,G21,H21,I21,J21)</f>
        <v>1</v>
      </c>
      <c r="L21" s="71">
        <f>SUM(B21+F21+C21+D21+E21+G21+H21+I21+J21)</f>
        <v>7</v>
      </c>
    </row>
    <row r="22" spans="1:12" ht="13.5">
      <c r="A22" s="59" t="s">
        <v>24</v>
      </c>
      <c r="B22" s="71"/>
      <c r="C22" s="71">
        <v>8</v>
      </c>
      <c r="D22" s="71"/>
      <c r="E22" s="71"/>
      <c r="F22" s="71"/>
      <c r="G22" s="71"/>
      <c r="H22" s="71">
        <v>6</v>
      </c>
      <c r="I22" s="71">
        <v>8</v>
      </c>
      <c r="J22" s="71">
        <v>10</v>
      </c>
      <c r="K22" s="87">
        <f>COUNTA(B22,C22,D22,E22,F22,G22,H22,I22,J22)</f>
        <v>4</v>
      </c>
      <c r="L22" s="71">
        <f>SUM(B22+F22+C22+D22+E22+G22+H22+I22+J22)</f>
        <v>32</v>
      </c>
    </row>
    <row r="23" spans="1:12" ht="13.5">
      <c r="A23" s="59" t="s">
        <v>161</v>
      </c>
      <c r="B23" s="71"/>
      <c r="C23" s="71"/>
      <c r="D23" s="71"/>
      <c r="E23" s="71"/>
      <c r="F23" s="71">
        <v>8</v>
      </c>
      <c r="G23" s="71"/>
      <c r="H23" s="71"/>
      <c r="I23" s="71"/>
      <c r="J23" s="71"/>
      <c r="K23" s="87">
        <f>COUNTA(B23,C23,D23,E23,F23,G23,H23,I23,J23)</f>
        <v>1</v>
      </c>
      <c r="L23" s="71">
        <f>SUM(B23+F23+C23+D23+E23+G23+H23+I23+J23)</f>
        <v>8</v>
      </c>
    </row>
    <row r="24" spans="1:12" ht="13.5">
      <c r="A24" s="59" t="s">
        <v>162</v>
      </c>
      <c r="B24" s="71"/>
      <c r="C24" s="71"/>
      <c r="D24" s="71"/>
      <c r="E24" s="71"/>
      <c r="F24" s="71">
        <v>6</v>
      </c>
      <c r="G24" s="71"/>
      <c r="H24" s="71"/>
      <c r="I24" s="71"/>
      <c r="J24" s="71"/>
      <c r="K24" s="87">
        <f>COUNTA(B24,C24,D24,E24,F24,G24,H24,I24,J24)</f>
        <v>1</v>
      </c>
      <c r="L24" s="71">
        <f>SUM(B24+F24+C24+D24+E24+G24+H24+I24+J24)</f>
        <v>6</v>
      </c>
    </row>
    <row r="25" spans="1:12" ht="13.5">
      <c r="A25" s="59" t="s">
        <v>95</v>
      </c>
      <c r="B25" s="71">
        <v>8</v>
      </c>
      <c r="C25" s="71"/>
      <c r="D25" s="71"/>
      <c r="E25" s="71"/>
      <c r="F25" s="71"/>
      <c r="G25" s="71"/>
      <c r="H25" s="71"/>
      <c r="I25" s="71"/>
      <c r="J25" s="71"/>
      <c r="K25" s="87">
        <f>COUNTA(B25,C25,D25,E25,F25,G25,H25,I25,J25)</f>
        <v>1</v>
      </c>
      <c r="L25" s="71">
        <f>SUM(B25+F25+C25+D25+E25+G25+H25+I25+J25)</f>
        <v>8</v>
      </c>
    </row>
    <row r="26" spans="1:12" ht="13.5">
      <c r="A26" s="59" t="s">
        <v>50</v>
      </c>
      <c r="B26" s="71"/>
      <c r="C26" s="71">
        <v>6</v>
      </c>
      <c r="D26" s="71"/>
      <c r="E26" s="71"/>
      <c r="F26" s="71"/>
      <c r="G26" s="71"/>
      <c r="H26" s="71" t="s">
        <v>39</v>
      </c>
      <c r="I26" s="71"/>
      <c r="J26" s="71"/>
      <c r="K26" s="87">
        <f>COUNTA(B26,C26,D26,E26,F26,G26,H26,I26,J26)</f>
        <v>2</v>
      </c>
      <c r="L26" s="71">
        <f>SUM(B26+F26+C26+D26+E26+G26+I26+J26)</f>
        <v>6</v>
      </c>
    </row>
    <row r="27" spans="1:12" ht="13.5">
      <c r="A27" s="58" t="s">
        <v>65</v>
      </c>
      <c r="B27" s="71"/>
      <c r="C27" s="71">
        <v>10</v>
      </c>
      <c r="D27" s="71"/>
      <c r="E27" s="71"/>
      <c r="F27" s="71"/>
      <c r="G27" s="71"/>
      <c r="H27" s="71"/>
      <c r="I27" s="71"/>
      <c r="J27" s="71"/>
      <c r="K27" s="87">
        <f>COUNTA(B27,C27,D27,E27,F27,G27,H27,I27,J27)</f>
        <v>1</v>
      </c>
      <c r="L27" s="71">
        <f>SUM(B27+F27+C27+D27+E27+G27+H27+I27+J27)</f>
        <v>10</v>
      </c>
    </row>
    <row r="28" spans="1:12" ht="13.5">
      <c r="A28" s="99" t="s">
        <v>200</v>
      </c>
      <c r="B28" s="100"/>
      <c r="C28" s="101"/>
      <c r="D28" s="74"/>
      <c r="E28" s="100"/>
      <c r="F28" s="100"/>
      <c r="G28" s="74"/>
      <c r="H28" s="74"/>
      <c r="I28" s="74"/>
      <c r="J28" s="74">
        <v>5</v>
      </c>
      <c r="K28" s="87">
        <f>COUNTA(B28,C28,D28,E28,F28,G28,H28,I28,J28)</f>
        <v>1</v>
      </c>
      <c r="L28" s="71">
        <f>SUM(F28+C28+D28+E28+G28+H28+I28+J28)</f>
        <v>5</v>
      </c>
    </row>
    <row r="29" spans="1:12" ht="13.5">
      <c r="A29" s="59" t="s">
        <v>160</v>
      </c>
      <c r="B29" s="71"/>
      <c r="C29" s="71"/>
      <c r="D29" s="71"/>
      <c r="E29" s="71"/>
      <c r="F29" s="71">
        <v>9</v>
      </c>
      <c r="G29" s="71"/>
      <c r="H29" s="71"/>
      <c r="I29" s="71"/>
      <c r="J29" s="71"/>
      <c r="K29" s="87">
        <f>COUNTA(B29,C29,D29,E29,F29,G29,H29,I29,J29)</f>
        <v>1</v>
      </c>
      <c r="L29" s="71">
        <f>SUM(B29+F29+C29+D29+E29+G29+H29+I29+J29)</f>
        <v>9</v>
      </c>
    </row>
    <row r="30" spans="1:12" ht="13.5">
      <c r="A30" s="99" t="s">
        <v>25</v>
      </c>
      <c r="B30" s="100"/>
      <c r="C30" s="101"/>
      <c r="D30" s="74"/>
      <c r="E30" s="100"/>
      <c r="F30" s="100"/>
      <c r="G30" s="74"/>
      <c r="H30" s="74"/>
      <c r="I30" s="74">
        <v>9</v>
      </c>
      <c r="J30" s="74"/>
      <c r="K30" s="87">
        <f>COUNTA(B30,C30,D30,E30,F30,G30,H30,I30,J30)</f>
        <v>1</v>
      </c>
      <c r="L30" s="71">
        <f>SUM(B30+F30+C30+D30+E30+G30+H30+I30+J30)</f>
        <v>9</v>
      </c>
    </row>
    <row r="31" spans="1:12" ht="13.5">
      <c r="A31" s="59" t="s">
        <v>96</v>
      </c>
      <c r="B31" s="71" t="s">
        <v>39</v>
      </c>
      <c r="C31" s="71"/>
      <c r="D31" s="71"/>
      <c r="E31" s="71"/>
      <c r="F31" s="71"/>
      <c r="G31" s="71"/>
      <c r="H31" s="71"/>
      <c r="I31" s="71"/>
      <c r="J31" s="71"/>
      <c r="K31" s="87">
        <f>COUNTA(B31,C31,D31,E31,F31,G31,H31,I31,J31)</f>
        <v>1</v>
      </c>
      <c r="L31" s="71">
        <f>SUM(F31+C31+D31+E31+G31+H31+I31+J31)</f>
        <v>0</v>
      </c>
    </row>
    <row r="32" spans="1:12" ht="13.5">
      <c r="A32" s="99" t="s">
        <v>199</v>
      </c>
      <c r="B32" s="100"/>
      <c r="C32" s="101"/>
      <c r="D32" s="74"/>
      <c r="E32" s="100"/>
      <c r="F32" s="100"/>
      <c r="G32" s="74"/>
      <c r="H32" s="74"/>
      <c r="I32" s="74"/>
      <c r="J32" s="74">
        <v>7</v>
      </c>
      <c r="K32" s="87">
        <f>COUNTA(B32,C32,D32,E32,F32,G32,H32,I32,J32)</f>
        <v>1</v>
      </c>
      <c r="L32" s="71">
        <f>SUM(F32+C32+D32+E32+G32+H32+I32+J32)</f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="90" zoomScaleNormal="90" zoomScalePageLayoutView="0" workbookViewId="0" topLeftCell="A1">
      <selection activeCell="A3" sqref="A3:A6"/>
    </sheetView>
  </sheetViews>
  <sheetFormatPr defaultColWidth="9.140625" defaultRowHeight="12.75"/>
  <cols>
    <col min="1" max="1" width="26.57421875" style="27" customWidth="1"/>
    <col min="2" max="2" width="13.421875" style="31" bestFit="1" customWidth="1"/>
    <col min="3" max="7" width="11.57421875" style="32" customWidth="1"/>
    <col min="8" max="8" width="15.421875" style="32" bestFit="1" customWidth="1"/>
    <col min="9" max="10" width="11.57421875" style="32" customWidth="1"/>
    <col min="11" max="11" width="14.57421875" style="27" bestFit="1" customWidth="1"/>
    <col min="12" max="12" width="20.140625" style="27" customWidth="1"/>
    <col min="13" max="16384" width="9.140625" style="27" customWidth="1"/>
  </cols>
  <sheetData>
    <row r="1" spans="1:10" s="132" customFormat="1" ht="18">
      <c r="A1" s="132" t="s">
        <v>203</v>
      </c>
      <c r="B1" s="133"/>
      <c r="C1" s="134"/>
      <c r="G1" s="134"/>
      <c r="H1" s="134"/>
      <c r="I1" s="134"/>
      <c r="J1" s="134"/>
    </row>
    <row r="2" spans="4:9" ht="13.5">
      <c r="D2" s="94"/>
      <c r="E2" s="130" t="s">
        <v>22</v>
      </c>
      <c r="F2" s="96"/>
      <c r="G2" s="27"/>
      <c r="H2" s="27"/>
      <c r="I2" s="27"/>
    </row>
    <row r="3" ht="13.5">
      <c r="A3" s="27" t="s">
        <v>14</v>
      </c>
    </row>
    <row r="4" spans="1:12" ht="42">
      <c r="A4" s="58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131" t="s">
        <v>21</v>
      </c>
      <c r="L4" s="102" t="s">
        <v>190</v>
      </c>
    </row>
    <row r="5" spans="1:12" ht="13.5">
      <c r="A5" s="63" t="s">
        <v>54</v>
      </c>
      <c r="B5" s="58"/>
      <c r="C5" s="71">
        <v>10</v>
      </c>
      <c r="D5" s="71">
        <v>9</v>
      </c>
      <c r="E5" s="71">
        <v>10</v>
      </c>
      <c r="F5" s="71"/>
      <c r="G5" s="71">
        <v>10</v>
      </c>
      <c r="H5" s="71">
        <v>10</v>
      </c>
      <c r="I5" s="71"/>
      <c r="J5" s="71"/>
      <c r="K5" s="87">
        <f>COUNTA(C5,D5,E5,F5,G5,H5,I5,J5)</f>
        <v>5</v>
      </c>
      <c r="L5" s="71">
        <f>SUM(B5+C5+D5+E5+F5+G5+H5+I5+J5)</f>
        <v>49</v>
      </c>
    </row>
    <row r="6" spans="1:12" ht="13.5">
      <c r="A6" s="64" t="s">
        <v>28</v>
      </c>
      <c r="B6" s="71">
        <v>10</v>
      </c>
      <c r="C6" s="71">
        <v>9</v>
      </c>
      <c r="D6" s="71">
        <v>10</v>
      </c>
      <c r="E6" s="110" t="s">
        <v>39</v>
      </c>
      <c r="F6" s="71"/>
      <c r="G6" s="71">
        <v>9</v>
      </c>
      <c r="H6" s="71">
        <v>9</v>
      </c>
      <c r="I6" s="71"/>
      <c r="J6" s="71"/>
      <c r="K6" s="87">
        <f>COUNTA(C6,#REF!,D6,E6,F6,G6,H6,I6,J6)</f>
        <v>6</v>
      </c>
      <c r="L6" s="71">
        <f>SUM(B6+C6+D6+F6+G6+H6+I6+J6)</f>
        <v>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6.57421875" style="28" customWidth="1"/>
    <col min="2" max="2" width="13.421875" style="33" bestFit="1" customWidth="1"/>
    <col min="3" max="7" width="11.57421875" style="34" customWidth="1"/>
    <col min="8" max="8" width="15.421875" style="34" bestFit="1" customWidth="1"/>
    <col min="9" max="10" width="11.57421875" style="34" customWidth="1"/>
    <col min="11" max="11" width="19.421875" style="28" bestFit="1" customWidth="1"/>
    <col min="12" max="12" width="14.57421875" style="28" bestFit="1" customWidth="1"/>
    <col min="13" max="16384" width="9.140625" style="28" customWidth="1"/>
  </cols>
  <sheetData>
    <row r="1" spans="1:10" s="26" customFormat="1" ht="18.75">
      <c r="A1" s="132" t="s">
        <v>203</v>
      </c>
      <c r="B1" s="29"/>
      <c r="C1" s="30"/>
      <c r="D1" s="30"/>
      <c r="E1" s="30"/>
      <c r="F1" s="30"/>
      <c r="G1" s="30"/>
      <c r="H1" s="30"/>
      <c r="I1" s="30"/>
      <c r="J1" s="30"/>
    </row>
    <row r="2" spans="2:10" s="27" customFormat="1" ht="13.5">
      <c r="B2" s="31"/>
      <c r="C2" s="32"/>
      <c r="D2" s="56"/>
      <c r="E2" s="54" t="s">
        <v>22</v>
      </c>
      <c r="F2" s="55"/>
      <c r="J2" s="32"/>
    </row>
    <row r="3" spans="1:10" s="26" customFormat="1" ht="18.75">
      <c r="A3" s="25" t="s">
        <v>13</v>
      </c>
      <c r="B3" s="29"/>
      <c r="C3" s="30"/>
      <c r="G3" s="30"/>
      <c r="H3" s="30"/>
      <c r="I3" s="30"/>
      <c r="J3" s="30"/>
    </row>
    <row r="4" spans="1:12" ht="21">
      <c r="A4" s="58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102" t="s">
        <v>190</v>
      </c>
      <c r="L4" s="93" t="s">
        <v>21</v>
      </c>
    </row>
    <row r="5" spans="1:12" ht="13.5">
      <c r="A5" s="59" t="s">
        <v>128</v>
      </c>
      <c r="B5" s="71"/>
      <c r="C5" s="71"/>
      <c r="D5" s="71"/>
      <c r="E5" s="71">
        <v>10</v>
      </c>
      <c r="F5" s="71"/>
      <c r="G5" s="71">
        <v>10</v>
      </c>
      <c r="H5" s="71">
        <v>10</v>
      </c>
      <c r="I5" s="71"/>
      <c r="J5" s="71"/>
      <c r="K5" s="71">
        <f>SUM(B5+C5+D5+E5+F5+G5+H5+I5+J5)</f>
        <v>30</v>
      </c>
      <c r="L5" s="87">
        <f>COUNTA(B5,C5,D5,E5,F5,G5,H5,I5,J5)</f>
        <v>3</v>
      </c>
    </row>
    <row r="6" spans="1:12" ht="13.5">
      <c r="A6" s="59" t="s">
        <v>41</v>
      </c>
      <c r="B6" s="71"/>
      <c r="C6" s="71">
        <v>10</v>
      </c>
      <c r="D6" s="71">
        <v>10</v>
      </c>
      <c r="E6" s="71"/>
      <c r="F6" s="71"/>
      <c r="G6" s="71">
        <v>9</v>
      </c>
      <c r="H6" s="71">
        <v>9</v>
      </c>
      <c r="I6" s="71"/>
      <c r="J6" s="71"/>
      <c r="K6" s="71">
        <f>SUM(B6+C6+D6+E6+F6+G6+H6+I6+J6)</f>
        <v>38</v>
      </c>
      <c r="L6" s="87">
        <f>COUNTA(B6,C6,D6,E6,F6,G6,H6,I6,J6)</f>
        <v>4</v>
      </c>
    </row>
    <row r="7" spans="1:12" ht="13.5">
      <c r="A7" s="59"/>
      <c r="B7" s="71"/>
      <c r="C7" s="71"/>
      <c r="D7" s="71"/>
      <c r="E7" s="71"/>
      <c r="F7" s="71"/>
      <c r="G7" s="71"/>
      <c r="H7" s="71"/>
      <c r="I7" s="71"/>
      <c r="J7" s="71"/>
      <c r="K7" s="71"/>
      <c r="L7" s="87"/>
    </row>
    <row r="8" spans="1:12" ht="13.5">
      <c r="A8" s="59" t="s">
        <v>189</v>
      </c>
      <c r="B8" s="71"/>
      <c r="C8" s="71"/>
      <c r="D8" s="71"/>
      <c r="E8" s="71"/>
      <c r="F8" s="71"/>
      <c r="G8" s="71"/>
      <c r="H8" s="71"/>
      <c r="I8" s="71">
        <v>10</v>
      </c>
      <c r="J8" s="71"/>
      <c r="K8" s="71">
        <f>SUM(B8+C8+D8+E8+F8+G8+H8+I8+J8)</f>
        <v>10</v>
      </c>
      <c r="L8" s="87">
        <f>COUNTA(B8,C8,D8,E8,F8,G8,H8,I8,J8)</f>
        <v>1</v>
      </c>
    </row>
    <row r="9" spans="1:12" ht="13.5">
      <c r="A9" s="59"/>
      <c r="B9" s="71"/>
      <c r="C9" s="71"/>
      <c r="D9" s="71"/>
      <c r="E9" s="71"/>
      <c r="F9" s="71"/>
      <c r="G9" s="71"/>
      <c r="H9" s="71"/>
      <c r="I9" s="71"/>
      <c r="J9" s="71"/>
      <c r="K9" s="71">
        <f>SUM(B9+C9+D9+E9+F9+G9+H9+I9+J9)</f>
        <v>0</v>
      </c>
      <c r="L9" s="87">
        <f>COUNTA(B9,C9,D9,E9,F9,G9,H9,I9,J9)</f>
        <v>0</v>
      </c>
    </row>
    <row r="10" spans="1:12" ht="13.5">
      <c r="A10" s="59"/>
      <c r="B10" s="71"/>
      <c r="C10" s="71"/>
      <c r="D10" s="71"/>
      <c r="E10" s="71"/>
      <c r="F10" s="71"/>
      <c r="G10" s="71"/>
      <c r="H10" s="71"/>
      <c r="I10" s="71"/>
      <c r="J10" s="71"/>
      <c r="K10" s="71">
        <f>SUM(B10+C10+D10+E10+F10+G10+H10+I10+J10)</f>
        <v>0</v>
      </c>
      <c r="L10" s="87">
        <f>COUNTA(B10,C10,D10,E10,F10,G10,H10,I10,J10)</f>
        <v>0</v>
      </c>
    </row>
    <row r="11" spans="1:12" ht="13.5">
      <c r="A11" s="59"/>
      <c r="B11" s="71"/>
      <c r="C11" s="71"/>
      <c r="D11" s="71"/>
      <c r="E11" s="71"/>
      <c r="F11" s="71"/>
      <c r="G11" s="71"/>
      <c r="H11" s="71"/>
      <c r="I11" s="71"/>
      <c r="J11" s="71"/>
      <c r="K11" s="71">
        <f>SUM(B11+C11+D11+E11+F11+G11+H11+I11+J11)</f>
        <v>0</v>
      </c>
      <c r="L11" s="87">
        <f>COUNTA(B11,C11,D11,E11,F11,G11,H11,I11,J11)</f>
        <v>0</v>
      </c>
    </row>
    <row r="12" spans="1:12" ht="13.5">
      <c r="A12" s="59"/>
      <c r="B12" s="71"/>
      <c r="C12" s="71"/>
      <c r="D12" s="71"/>
      <c r="E12" s="71"/>
      <c r="F12" s="71"/>
      <c r="G12" s="71"/>
      <c r="H12" s="71"/>
      <c r="I12" s="71"/>
      <c r="J12" s="71"/>
      <c r="K12" s="71">
        <f>SUM(B12+C12+D12+E12+F12+G12+H12+I12+J12)</f>
        <v>0</v>
      </c>
      <c r="L12" s="87">
        <f>COUNTA(B12,C12,D12,E12,F12,G12,H12,I12,J12)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30.421875" style="28" customWidth="1"/>
    <col min="2" max="2" width="13.421875" style="33" bestFit="1" customWidth="1"/>
    <col min="3" max="3" width="11.57421875" style="34" customWidth="1"/>
    <col min="4" max="4" width="11.57421875" style="68" customWidth="1"/>
    <col min="5" max="5" width="11.57421875" style="34" customWidth="1"/>
    <col min="6" max="6" width="13.421875" style="72" bestFit="1" customWidth="1"/>
    <col min="7" max="8" width="15.421875" style="68" bestFit="1" customWidth="1"/>
    <col min="9" max="9" width="11.57421875" style="72" customWidth="1"/>
    <col min="10" max="10" width="16.00390625" style="72" customWidth="1"/>
    <col min="11" max="11" width="14.57421875" style="28" bestFit="1" customWidth="1"/>
    <col min="12" max="12" width="19.421875" style="0" bestFit="1" customWidth="1"/>
    <col min="13" max="16384" width="9.140625" style="28" customWidth="1"/>
  </cols>
  <sheetData>
    <row r="1" spans="1:10" s="26" customFormat="1" ht="18.75">
      <c r="A1" s="132" t="s">
        <v>203</v>
      </c>
      <c r="B1" s="29"/>
      <c r="C1" s="30"/>
      <c r="D1" s="65"/>
      <c r="F1" s="78"/>
      <c r="G1" s="67"/>
      <c r="H1" s="67"/>
      <c r="I1" s="69"/>
      <c r="J1" s="69"/>
    </row>
    <row r="2" spans="2:10" s="27" customFormat="1" ht="13.5">
      <c r="B2" s="31"/>
      <c r="C2" s="32"/>
      <c r="D2" s="66"/>
      <c r="E2" s="54" t="s">
        <v>22</v>
      </c>
      <c r="F2" s="84"/>
      <c r="G2" s="105"/>
      <c r="H2" s="105"/>
      <c r="I2" s="70"/>
      <c r="J2" s="82"/>
    </row>
    <row r="3" spans="1:10" s="26" customFormat="1" ht="18.75">
      <c r="A3" s="26" t="s">
        <v>15</v>
      </c>
      <c r="B3" s="29"/>
      <c r="C3" s="30"/>
      <c r="D3" s="67"/>
      <c r="E3" s="30"/>
      <c r="F3" s="69"/>
      <c r="G3" s="67"/>
      <c r="H3" s="67"/>
      <c r="I3" s="69"/>
      <c r="J3" s="69"/>
    </row>
    <row r="4" spans="1:12" ht="31.5" customHeight="1">
      <c r="A4" s="58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106" t="s">
        <v>10</v>
      </c>
      <c r="H4" s="106" t="s">
        <v>56</v>
      </c>
      <c r="I4" s="71" t="s">
        <v>78</v>
      </c>
      <c r="J4" s="71" t="s">
        <v>57</v>
      </c>
      <c r="K4" s="123" t="s">
        <v>21</v>
      </c>
      <c r="L4" s="102" t="s">
        <v>190</v>
      </c>
    </row>
    <row r="5" spans="1:12" ht="13.5">
      <c r="A5" s="140" t="s">
        <v>63</v>
      </c>
      <c r="B5" s="71">
        <v>10</v>
      </c>
      <c r="C5" s="110">
        <v>8</v>
      </c>
      <c r="D5" s="71">
        <v>10</v>
      </c>
      <c r="E5" s="71"/>
      <c r="F5" s="71">
        <v>9</v>
      </c>
      <c r="G5" s="106">
        <v>9</v>
      </c>
      <c r="H5" s="106"/>
      <c r="I5" s="125">
        <v>7</v>
      </c>
      <c r="J5" s="71">
        <v>10</v>
      </c>
      <c r="K5" s="87">
        <f>COUNTA(F5,B5,C5,D5,E5,G5,H5,I5,J5)</f>
        <v>7</v>
      </c>
      <c r="L5" s="71">
        <f>SUM(B5+D5+E5+F5+G5+H5+J5)</f>
        <v>48</v>
      </c>
    </row>
    <row r="6" spans="1:12" ht="13.5">
      <c r="A6" s="139" t="s">
        <v>33</v>
      </c>
      <c r="B6" s="71"/>
      <c r="C6" s="71">
        <v>7</v>
      </c>
      <c r="D6" s="71">
        <v>6</v>
      </c>
      <c r="E6" s="110">
        <v>5</v>
      </c>
      <c r="F6" s="71"/>
      <c r="G6" s="112">
        <v>6</v>
      </c>
      <c r="H6" s="106">
        <v>9</v>
      </c>
      <c r="I6" s="71">
        <v>10</v>
      </c>
      <c r="J6" s="71">
        <v>9</v>
      </c>
      <c r="K6" s="87">
        <f>COUNTA(F6,B6,C6,D6,E6,G6,H6,I6,J6)</f>
        <v>7</v>
      </c>
      <c r="L6" s="71">
        <f>SUM(B6+C6+D6+F6+H6+I6+J6)</f>
        <v>41</v>
      </c>
    </row>
    <row r="7" spans="1:12" ht="13.5">
      <c r="A7" s="139" t="s">
        <v>64</v>
      </c>
      <c r="B7" s="71">
        <v>8</v>
      </c>
      <c r="C7" s="125">
        <v>0</v>
      </c>
      <c r="D7" s="71">
        <v>5</v>
      </c>
      <c r="E7" s="110" t="s">
        <v>39</v>
      </c>
      <c r="F7" s="71"/>
      <c r="G7" s="106">
        <v>5</v>
      </c>
      <c r="H7" s="111" t="s">
        <v>39</v>
      </c>
      <c r="I7" s="71">
        <v>4</v>
      </c>
      <c r="J7" s="71">
        <v>7</v>
      </c>
      <c r="K7" s="87">
        <f>COUNTA(F7,B7,C7,D7,E7,G7,H7,I7,J7)</f>
        <v>8</v>
      </c>
      <c r="L7" s="71">
        <f>SUM(B7+D7+F7+G7+I7+J7)</f>
        <v>29</v>
      </c>
    </row>
    <row r="8" spans="1:12" ht="13.5">
      <c r="A8" s="140" t="s">
        <v>194</v>
      </c>
      <c r="B8" s="71"/>
      <c r="C8" s="71">
        <v>0</v>
      </c>
      <c r="D8" s="71">
        <v>1</v>
      </c>
      <c r="E8" s="71"/>
      <c r="F8" s="71">
        <v>0</v>
      </c>
      <c r="G8" s="106">
        <v>4</v>
      </c>
      <c r="H8" s="106">
        <v>1</v>
      </c>
      <c r="I8" s="71"/>
      <c r="J8" s="71"/>
      <c r="K8" s="87">
        <f>COUNTA(F8,B8,C8,D8,E8,G8,H8,I8,J8)</f>
        <v>5</v>
      </c>
      <c r="L8" s="71">
        <f>SUM(B8+C8+D8+E8+F8+G8+H8+I8+J8)</f>
        <v>6</v>
      </c>
    </row>
    <row r="9" spans="1:12" ht="13.5">
      <c r="A9" s="140" t="s">
        <v>86</v>
      </c>
      <c r="B9" s="71"/>
      <c r="C9" s="71" t="s">
        <v>39</v>
      </c>
      <c r="D9" s="71" t="s">
        <v>39</v>
      </c>
      <c r="E9" s="71" t="s">
        <v>39</v>
      </c>
      <c r="F9" s="71"/>
      <c r="G9" s="106" t="s">
        <v>39</v>
      </c>
      <c r="H9" s="106" t="s">
        <v>39</v>
      </c>
      <c r="I9" s="71"/>
      <c r="J9" s="71"/>
      <c r="K9" s="87">
        <f>COUNTA(F9,B9,C9,D9,E9,G9,H9,I9,J9)</f>
        <v>5</v>
      </c>
      <c r="L9" s="71">
        <f>SUM(B9+F9+I9+J9)</f>
        <v>0</v>
      </c>
    </row>
    <row r="10" spans="1:12" ht="13.5">
      <c r="A10" s="58"/>
      <c r="B10" s="71"/>
      <c r="C10" s="71"/>
      <c r="D10" s="71"/>
      <c r="E10" s="71"/>
      <c r="F10" s="71"/>
      <c r="G10" s="106"/>
      <c r="H10" s="106"/>
      <c r="I10" s="71"/>
      <c r="J10" s="71"/>
      <c r="K10" s="87"/>
      <c r="L10" s="71"/>
    </row>
    <row r="11" spans="1:12" ht="13.5">
      <c r="A11" s="113" t="s">
        <v>201</v>
      </c>
      <c r="B11" s="114"/>
      <c r="C11" s="115"/>
      <c r="D11" s="71"/>
      <c r="E11" s="71"/>
      <c r="F11" s="71"/>
      <c r="G11" s="106"/>
      <c r="H11" s="106"/>
      <c r="I11" s="71"/>
      <c r="J11" s="71"/>
      <c r="K11" s="87"/>
      <c r="L11" s="71"/>
    </row>
    <row r="12" spans="1:12" ht="13.5">
      <c r="A12" s="58" t="s">
        <v>122</v>
      </c>
      <c r="B12" s="71"/>
      <c r="C12" s="71"/>
      <c r="D12" s="71"/>
      <c r="E12" s="71" t="s">
        <v>39</v>
      </c>
      <c r="F12" s="71"/>
      <c r="G12" s="106"/>
      <c r="H12" s="106"/>
      <c r="I12" s="71"/>
      <c r="J12" s="71"/>
      <c r="K12" s="87">
        <f aca="true" t="shared" si="0" ref="K12:K43">COUNTA(F12,B12,C12,D12,E12,G12,H12,I12,J12)</f>
        <v>1</v>
      </c>
      <c r="L12" s="71">
        <f>SUM(B12+C12+D12+F12+G12+H12+I12+J12)</f>
        <v>0</v>
      </c>
    </row>
    <row r="13" spans="1:12" ht="13.5">
      <c r="A13" s="58" t="s">
        <v>146</v>
      </c>
      <c r="B13" s="104"/>
      <c r="C13" s="103"/>
      <c r="D13" s="106"/>
      <c r="E13" s="103"/>
      <c r="F13" s="71"/>
      <c r="G13" s="106"/>
      <c r="H13" s="106">
        <v>5</v>
      </c>
      <c r="I13" s="71"/>
      <c r="J13" s="71"/>
      <c r="K13" s="87">
        <f t="shared" si="0"/>
        <v>1</v>
      </c>
      <c r="L13" s="71">
        <f>SUM(B13+C13+D13+E13+F13+H13+I13+J13)</f>
        <v>5</v>
      </c>
    </row>
    <row r="14" spans="1:12" ht="13.5">
      <c r="A14" s="58" t="s">
        <v>98</v>
      </c>
      <c r="B14" s="71">
        <v>5</v>
      </c>
      <c r="C14" s="71"/>
      <c r="D14" s="71"/>
      <c r="E14" s="71"/>
      <c r="F14" s="71"/>
      <c r="G14" s="106"/>
      <c r="H14" s="106"/>
      <c r="I14" s="71"/>
      <c r="J14" s="71">
        <v>6</v>
      </c>
      <c r="K14" s="87">
        <f t="shared" si="0"/>
        <v>2</v>
      </c>
      <c r="L14" s="71">
        <f>SUM(B14+C14+D14+E14+F14+G14+H14+I14+J14)</f>
        <v>11</v>
      </c>
    </row>
    <row r="15" spans="1:12" ht="13.5">
      <c r="A15" s="58" t="s">
        <v>59</v>
      </c>
      <c r="B15" s="71">
        <v>6</v>
      </c>
      <c r="C15" s="71"/>
      <c r="D15" s="71"/>
      <c r="E15" s="71"/>
      <c r="F15" s="71"/>
      <c r="G15" s="106"/>
      <c r="H15" s="106"/>
      <c r="I15" s="71"/>
      <c r="J15" s="71"/>
      <c r="K15" s="87">
        <f t="shared" si="0"/>
        <v>1</v>
      </c>
      <c r="L15" s="71">
        <f>SUM(B15+C15+D15+E15+F15+G15+H15+I15+J15)</f>
        <v>6</v>
      </c>
    </row>
    <row r="16" spans="1:12" ht="13.5">
      <c r="A16" s="57" t="s">
        <v>84</v>
      </c>
      <c r="B16" s="71"/>
      <c r="C16" s="71">
        <v>4</v>
      </c>
      <c r="D16" s="71"/>
      <c r="E16" s="71"/>
      <c r="F16" s="71"/>
      <c r="G16" s="106"/>
      <c r="H16" s="106">
        <v>3</v>
      </c>
      <c r="I16" s="71"/>
      <c r="J16" s="71"/>
      <c r="K16" s="87">
        <f t="shared" si="0"/>
        <v>2</v>
      </c>
      <c r="L16" s="71">
        <f>SUM(B16+C16+D16+E16+F16+G16+H16+I16+J16)</f>
        <v>7</v>
      </c>
    </row>
    <row r="17" spans="1:12" ht="13.5">
      <c r="A17" s="58" t="s">
        <v>195</v>
      </c>
      <c r="B17" s="104"/>
      <c r="C17" s="103"/>
      <c r="D17" s="106"/>
      <c r="E17" s="103"/>
      <c r="F17" s="71"/>
      <c r="G17" s="106"/>
      <c r="H17" s="106"/>
      <c r="I17" s="71"/>
      <c r="J17" s="71">
        <v>0</v>
      </c>
      <c r="K17" s="87">
        <f t="shared" si="0"/>
        <v>1</v>
      </c>
      <c r="L17" s="71">
        <f>SUM(B17+C17+D17+E17+F17+I17+J17)</f>
        <v>0</v>
      </c>
    </row>
    <row r="18" spans="1:12" ht="13.5">
      <c r="A18" s="58" t="s">
        <v>197</v>
      </c>
      <c r="B18" s="104"/>
      <c r="C18" s="103"/>
      <c r="D18" s="106"/>
      <c r="E18" s="103"/>
      <c r="F18" s="71"/>
      <c r="G18" s="106"/>
      <c r="H18" s="106"/>
      <c r="I18" s="71"/>
      <c r="J18" s="71" t="s">
        <v>39</v>
      </c>
      <c r="K18" s="87">
        <f t="shared" si="0"/>
        <v>1</v>
      </c>
      <c r="L18" s="71">
        <v>0</v>
      </c>
    </row>
    <row r="19" spans="1:12" ht="13.5">
      <c r="A19" s="58" t="s">
        <v>75</v>
      </c>
      <c r="B19" s="71"/>
      <c r="C19" s="71"/>
      <c r="D19" s="71">
        <v>2</v>
      </c>
      <c r="E19" s="71"/>
      <c r="F19" s="71"/>
      <c r="G19" s="106"/>
      <c r="H19" s="106">
        <v>6</v>
      </c>
      <c r="I19" s="71">
        <v>9</v>
      </c>
      <c r="J19" s="71">
        <v>8</v>
      </c>
      <c r="K19" s="87">
        <f t="shared" si="0"/>
        <v>4</v>
      </c>
      <c r="L19" s="71">
        <f>SUM(B19+C19+D19+E19+F19+G19+H19+I19+J19)</f>
        <v>25</v>
      </c>
    </row>
    <row r="20" spans="1:12" ht="13.5">
      <c r="A20" s="59" t="s">
        <v>120</v>
      </c>
      <c r="B20" s="71"/>
      <c r="C20" s="71"/>
      <c r="D20" s="71"/>
      <c r="E20" s="71">
        <v>7</v>
      </c>
      <c r="F20" s="71"/>
      <c r="G20" s="106"/>
      <c r="H20" s="106"/>
      <c r="I20" s="71"/>
      <c r="J20" s="71"/>
      <c r="K20" s="87">
        <f t="shared" si="0"/>
        <v>1</v>
      </c>
      <c r="L20" s="71">
        <f>SUM(B20+C20+D20+E20+F20+G20+H20+I20+J20)</f>
        <v>7</v>
      </c>
    </row>
    <row r="21" spans="1:12" ht="13.5">
      <c r="A21" s="58" t="s">
        <v>136</v>
      </c>
      <c r="B21" s="71"/>
      <c r="C21" s="71"/>
      <c r="D21" s="71"/>
      <c r="E21" s="71"/>
      <c r="F21" s="71"/>
      <c r="G21" s="106" t="s">
        <v>39</v>
      </c>
      <c r="H21" s="106"/>
      <c r="I21" s="71"/>
      <c r="J21" s="71"/>
      <c r="K21" s="87">
        <f t="shared" si="0"/>
        <v>1</v>
      </c>
      <c r="L21" s="71">
        <f>SUM(B21+C21+D21+E21+F21+H21+I21+J21)</f>
        <v>0</v>
      </c>
    </row>
    <row r="22" spans="1:12" ht="13.5">
      <c r="A22" s="58" t="s">
        <v>185</v>
      </c>
      <c r="B22" s="104"/>
      <c r="C22" s="103"/>
      <c r="D22" s="106"/>
      <c r="E22" s="103"/>
      <c r="F22" s="71"/>
      <c r="G22" s="106"/>
      <c r="H22" s="106"/>
      <c r="I22" s="71" t="s">
        <v>39</v>
      </c>
      <c r="J22" s="71"/>
      <c r="K22" s="87">
        <f t="shared" si="0"/>
        <v>1</v>
      </c>
      <c r="L22" s="71">
        <f>SUM(B22+C22+D22+E22+F22+J22)</f>
        <v>0</v>
      </c>
    </row>
    <row r="23" spans="1:12" ht="13.5">
      <c r="A23" s="57" t="s">
        <v>97</v>
      </c>
      <c r="B23" s="71">
        <v>9</v>
      </c>
      <c r="C23" s="71"/>
      <c r="D23" s="71"/>
      <c r="E23" s="71"/>
      <c r="F23" s="71"/>
      <c r="G23" s="106"/>
      <c r="H23" s="106"/>
      <c r="I23" s="71"/>
      <c r="J23" s="71"/>
      <c r="K23" s="87">
        <f t="shared" si="0"/>
        <v>1</v>
      </c>
      <c r="L23" s="71">
        <f>SUM(B23+C23+D23+E23+F23+G23+H23+I23+J23)</f>
        <v>9</v>
      </c>
    </row>
    <row r="24" spans="1:12" ht="13.5">
      <c r="A24" s="58" t="s">
        <v>169</v>
      </c>
      <c r="B24" s="104"/>
      <c r="C24" s="103"/>
      <c r="D24" s="106"/>
      <c r="E24" s="103"/>
      <c r="F24" s="71">
        <v>1</v>
      </c>
      <c r="G24" s="106"/>
      <c r="H24" s="106"/>
      <c r="I24" s="71"/>
      <c r="J24" s="71"/>
      <c r="K24" s="87">
        <f t="shared" si="0"/>
        <v>1</v>
      </c>
      <c r="L24" s="71">
        <f>SUM(B24+C24+D24+E24+F24+I24+J24)</f>
        <v>1</v>
      </c>
    </row>
    <row r="25" spans="1:12" ht="13.5">
      <c r="A25" s="58" t="s">
        <v>135</v>
      </c>
      <c r="B25" s="71"/>
      <c r="C25" s="71"/>
      <c r="D25" s="71"/>
      <c r="E25" s="71"/>
      <c r="F25" s="71"/>
      <c r="G25" s="106">
        <v>1</v>
      </c>
      <c r="H25" s="106"/>
      <c r="I25" s="71">
        <v>3</v>
      </c>
      <c r="J25" s="71">
        <v>5</v>
      </c>
      <c r="K25" s="87">
        <f t="shared" si="0"/>
        <v>3</v>
      </c>
      <c r="L25" s="71">
        <f>SUM(B25+C25+D25+E25+F25+G25+H25+I25+J25)</f>
        <v>9</v>
      </c>
    </row>
    <row r="26" spans="1:12" ht="13.5">
      <c r="A26" s="58" t="s">
        <v>82</v>
      </c>
      <c r="B26" s="71"/>
      <c r="C26" s="71">
        <v>6</v>
      </c>
      <c r="D26" s="71"/>
      <c r="E26" s="71"/>
      <c r="F26" s="71"/>
      <c r="G26" s="106"/>
      <c r="H26" s="106"/>
      <c r="I26" s="71"/>
      <c r="J26" s="71"/>
      <c r="K26" s="87">
        <f t="shared" si="0"/>
        <v>1</v>
      </c>
      <c r="L26" s="71">
        <f>SUM(B26+C26+D26+E26+F26+G26+H26+I26+J26)</f>
        <v>6</v>
      </c>
    </row>
    <row r="27" spans="1:12" ht="13.5">
      <c r="A27" s="58" t="s">
        <v>101</v>
      </c>
      <c r="B27" s="71"/>
      <c r="C27" s="71" t="s">
        <v>39</v>
      </c>
      <c r="D27" s="71" t="s">
        <v>107</v>
      </c>
      <c r="E27" s="71"/>
      <c r="F27" s="71"/>
      <c r="G27" s="106"/>
      <c r="H27" s="106"/>
      <c r="I27" s="71"/>
      <c r="J27" s="71"/>
      <c r="K27" s="87">
        <f t="shared" si="0"/>
        <v>2</v>
      </c>
      <c r="L27" s="71">
        <f>SUM(B27+E27+F27+G27+H27+I27+J27)</f>
        <v>0</v>
      </c>
    </row>
    <row r="28" spans="1:12" ht="13.5">
      <c r="A28" s="58" t="s">
        <v>110</v>
      </c>
      <c r="B28" s="71"/>
      <c r="C28" s="71"/>
      <c r="D28" s="71">
        <v>7</v>
      </c>
      <c r="E28" s="71"/>
      <c r="F28" s="71"/>
      <c r="G28" s="106"/>
      <c r="H28" s="106"/>
      <c r="I28" s="71"/>
      <c r="J28" s="71"/>
      <c r="K28" s="87">
        <f t="shared" si="0"/>
        <v>1</v>
      </c>
      <c r="L28" s="71">
        <f>SUM(B28+C28+D28+E28+F28+G28+H28+I28+J28)</f>
        <v>7</v>
      </c>
    </row>
    <row r="29" spans="1:12" ht="13.5">
      <c r="A29" s="58" t="s">
        <v>172</v>
      </c>
      <c r="B29" s="104"/>
      <c r="C29" s="103"/>
      <c r="D29" s="106"/>
      <c r="E29" s="103"/>
      <c r="F29" s="71" t="s">
        <v>39</v>
      </c>
      <c r="G29" s="106"/>
      <c r="H29" s="106"/>
      <c r="I29" s="71">
        <v>8</v>
      </c>
      <c r="J29" s="71"/>
      <c r="K29" s="87">
        <f t="shared" si="0"/>
        <v>2</v>
      </c>
      <c r="L29" s="71">
        <f>SUM(B29+C29+D29+E29+I29+J29)</f>
        <v>8</v>
      </c>
    </row>
    <row r="30" spans="1:12" ht="13.5">
      <c r="A30" s="58" t="s">
        <v>170</v>
      </c>
      <c r="B30" s="104"/>
      <c r="C30" s="103"/>
      <c r="D30" s="106"/>
      <c r="E30" s="103"/>
      <c r="F30" s="71" t="s">
        <v>39</v>
      </c>
      <c r="G30" s="106"/>
      <c r="H30" s="106"/>
      <c r="I30" s="71"/>
      <c r="J30" s="71"/>
      <c r="K30" s="87">
        <f t="shared" si="0"/>
        <v>1</v>
      </c>
      <c r="L30" s="71">
        <f>SUM(B30+C30+D30+E30+I30+J30)</f>
        <v>0</v>
      </c>
    </row>
    <row r="31" spans="1:12" ht="13.5">
      <c r="A31" s="58" t="s">
        <v>48</v>
      </c>
      <c r="B31" s="71" t="s">
        <v>39</v>
      </c>
      <c r="C31" s="71"/>
      <c r="D31" s="71"/>
      <c r="E31" s="71"/>
      <c r="F31" s="71"/>
      <c r="G31" s="106"/>
      <c r="H31" s="106"/>
      <c r="I31" s="71"/>
      <c r="J31" s="71"/>
      <c r="K31" s="87">
        <f t="shared" si="0"/>
        <v>1</v>
      </c>
      <c r="L31" s="71">
        <f>SUM(C31+D31+E31+F31+G31+H31+I31+J31)</f>
        <v>0</v>
      </c>
    </row>
    <row r="32" spans="1:12" ht="13.5">
      <c r="A32" s="58" t="s">
        <v>109</v>
      </c>
      <c r="B32" s="71"/>
      <c r="C32" s="71"/>
      <c r="D32" s="71">
        <v>9</v>
      </c>
      <c r="E32" s="71"/>
      <c r="F32" s="71"/>
      <c r="G32" s="106"/>
      <c r="H32" s="106"/>
      <c r="I32" s="71"/>
      <c r="J32" s="71"/>
      <c r="K32" s="87">
        <f t="shared" si="0"/>
        <v>1</v>
      </c>
      <c r="L32" s="71">
        <f>SUM(B32+C32+D32+E32+F32+G32+H32+I32+J32)</f>
        <v>9</v>
      </c>
    </row>
    <row r="33" spans="1:12" ht="13.5">
      <c r="A33" s="58" t="s">
        <v>119</v>
      </c>
      <c r="B33" s="71"/>
      <c r="C33" s="71"/>
      <c r="D33" s="71"/>
      <c r="E33" s="71">
        <v>9</v>
      </c>
      <c r="F33" s="71"/>
      <c r="G33" s="106"/>
      <c r="H33" s="106">
        <v>10</v>
      </c>
      <c r="I33" s="71"/>
      <c r="J33" s="71"/>
      <c r="K33" s="87">
        <f t="shared" si="0"/>
        <v>2</v>
      </c>
      <c r="L33" s="71">
        <f>SUM(B33+C33+D33+E33+F33+G33+H33+I33+J33)</f>
        <v>19</v>
      </c>
    </row>
    <row r="34" spans="1:12" ht="13.5">
      <c r="A34" s="58" t="s">
        <v>42</v>
      </c>
      <c r="B34" s="71"/>
      <c r="C34" s="71">
        <v>3</v>
      </c>
      <c r="D34" s="71"/>
      <c r="E34" s="71"/>
      <c r="F34" s="71"/>
      <c r="G34" s="106"/>
      <c r="H34" s="106"/>
      <c r="I34" s="71"/>
      <c r="J34" s="71"/>
      <c r="K34" s="87">
        <f t="shared" si="0"/>
        <v>1</v>
      </c>
      <c r="L34" s="71">
        <f>SUM(B34+C34+D34+E34+F34+G34+H34+I34+J34)</f>
        <v>3</v>
      </c>
    </row>
    <row r="35" spans="1:12" ht="13.5">
      <c r="A35" s="59" t="s">
        <v>111</v>
      </c>
      <c r="B35" s="71"/>
      <c r="C35" s="71"/>
      <c r="D35" s="71">
        <v>4</v>
      </c>
      <c r="E35" s="71"/>
      <c r="F35" s="71"/>
      <c r="G35" s="106"/>
      <c r="H35" s="106">
        <v>0</v>
      </c>
      <c r="I35" s="71" t="s">
        <v>39</v>
      </c>
      <c r="J35" s="71"/>
      <c r="K35" s="87">
        <f t="shared" si="0"/>
        <v>3</v>
      </c>
      <c r="L35" s="71">
        <f>SUM(B35+C35+D35+E35+F35+G35+H35+J35)</f>
        <v>4</v>
      </c>
    </row>
    <row r="36" spans="1:12" ht="13.5">
      <c r="A36" s="58" t="s">
        <v>184</v>
      </c>
      <c r="B36" s="104"/>
      <c r="C36" s="103"/>
      <c r="D36" s="106"/>
      <c r="E36" s="103"/>
      <c r="F36" s="71"/>
      <c r="G36" s="106"/>
      <c r="H36" s="106"/>
      <c r="I36" s="71">
        <v>5</v>
      </c>
      <c r="J36" s="71"/>
      <c r="K36" s="87">
        <f t="shared" si="0"/>
        <v>1</v>
      </c>
      <c r="L36" s="71">
        <f>SUM(B36+C36+D36+E36+F36+I36+J36)</f>
        <v>5</v>
      </c>
    </row>
    <row r="37" spans="1:12" ht="13.5">
      <c r="A37" s="58" t="s">
        <v>145</v>
      </c>
      <c r="B37" s="104"/>
      <c r="C37" s="103"/>
      <c r="D37" s="106"/>
      <c r="E37" s="103"/>
      <c r="F37" s="71"/>
      <c r="G37" s="106"/>
      <c r="H37" s="106">
        <v>8</v>
      </c>
      <c r="I37" s="71"/>
      <c r="J37" s="71"/>
      <c r="K37" s="87">
        <f t="shared" si="0"/>
        <v>1</v>
      </c>
      <c r="L37" s="71">
        <f>SUM(B37+C37+D37+E37+F37+H37+I37+J37)</f>
        <v>8</v>
      </c>
    </row>
    <row r="38" spans="1:12" ht="13.5">
      <c r="A38" s="57" t="s">
        <v>100</v>
      </c>
      <c r="B38" s="71" t="s">
        <v>39</v>
      </c>
      <c r="C38" s="71"/>
      <c r="D38" s="71"/>
      <c r="E38" s="71"/>
      <c r="F38" s="71"/>
      <c r="G38" s="106">
        <v>2</v>
      </c>
      <c r="H38" s="106"/>
      <c r="I38" s="71"/>
      <c r="J38" s="71">
        <v>2</v>
      </c>
      <c r="K38" s="87">
        <f t="shared" si="0"/>
        <v>3</v>
      </c>
      <c r="L38" s="71">
        <f>SUM(C38+D38+E38+F38+G38+H38+I38+J38)</f>
        <v>4</v>
      </c>
    </row>
    <row r="39" spans="1:12" ht="13.5">
      <c r="A39" s="58" t="s">
        <v>85</v>
      </c>
      <c r="B39" s="71">
        <v>7</v>
      </c>
      <c r="C39" s="71">
        <v>2</v>
      </c>
      <c r="D39" s="71">
        <v>3</v>
      </c>
      <c r="E39" s="71"/>
      <c r="F39" s="71"/>
      <c r="G39" s="106"/>
      <c r="H39" s="106" t="s">
        <v>39</v>
      </c>
      <c r="I39" s="71"/>
      <c r="J39" s="71"/>
      <c r="K39" s="87">
        <f t="shared" si="0"/>
        <v>4</v>
      </c>
      <c r="L39" s="71">
        <f>SUM(B39+C39+D39+E39+F39+G39+I39+J39)</f>
        <v>12</v>
      </c>
    </row>
    <row r="40" spans="1:12" ht="13.5">
      <c r="A40" s="57" t="s">
        <v>73</v>
      </c>
      <c r="B40" s="71"/>
      <c r="C40" s="71">
        <v>0</v>
      </c>
      <c r="D40" s="71"/>
      <c r="E40" s="71"/>
      <c r="F40" s="71"/>
      <c r="G40" s="106"/>
      <c r="H40" s="106"/>
      <c r="I40" s="71"/>
      <c r="J40" s="71"/>
      <c r="K40" s="87">
        <f t="shared" si="0"/>
        <v>1</v>
      </c>
      <c r="L40" s="71">
        <f>SUM(B40+C40+D40+E40+F40+G40+H40+I40+J40)</f>
        <v>0</v>
      </c>
    </row>
    <row r="41" spans="1:12" ht="13.5">
      <c r="A41" s="58" t="s">
        <v>171</v>
      </c>
      <c r="B41" s="104"/>
      <c r="C41" s="103"/>
      <c r="D41" s="106"/>
      <c r="E41" s="103"/>
      <c r="F41" s="71" t="s">
        <v>39</v>
      </c>
      <c r="G41" s="106"/>
      <c r="H41" s="106"/>
      <c r="I41" s="71"/>
      <c r="J41" s="71"/>
      <c r="K41" s="87">
        <f t="shared" si="0"/>
        <v>1</v>
      </c>
      <c r="L41" s="71">
        <f>SUM(B41+C41+D41+E41+I41+J41)</f>
        <v>0</v>
      </c>
    </row>
    <row r="42" spans="1:12" ht="13.5">
      <c r="A42" s="58" t="s">
        <v>147</v>
      </c>
      <c r="B42" s="104"/>
      <c r="C42" s="103"/>
      <c r="D42" s="106"/>
      <c r="E42" s="103"/>
      <c r="F42" s="71"/>
      <c r="G42" s="106"/>
      <c r="H42" s="106" t="s">
        <v>39</v>
      </c>
      <c r="I42" s="71"/>
      <c r="J42" s="71"/>
      <c r="K42" s="87">
        <f t="shared" si="0"/>
        <v>1</v>
      </c>
      <c r="L42" s="71">
        <f>SUM(B42+C42+D42+E42+F42+I42+J42)</f>
        <v>0</v>
      </c>
    </row>
    <row r="43" spans="1:12" ht="13.5">
      <c r="A43" s="58" t="s">
        <v>121</v>
      </c>
      <c r="B43" s="71"/>
      <c r="C43" s="71"/>
      <c r="D43" s="71"/>
      <c r="E43" s="71">
        <v>6</v>
      </c>
      <c r="F43" s="71"/>
      <c r="G43" s="106"/>
      <c r="H43" s="106"/>
      <c r="I43" s="71"/>
      <c r="J43" s="71"/>
      <c r="K43" s="87">
        <f t="shared" si="0"/>
        <v>1</v>
      </c>
      <c r="L43" s="71">
        <f>SUM(B43+C43+D43+E43+F43+G43+H43+I43+J43)</f>
        <v>6</v>
      </c>
    </row>
    <row r="44" spans="1:12" ht="13.5">
      <c r="A44" s="58" t="s">
        <v>196</v>
      </c>
      <c r="B44" s="104"/>
      <c r="C44" s="103"/>
      <c r="D44" s="106"/>
      <c r="E44" s="103"/>
      <c r="F44" s="71"/>
      <c r="G44" s="106"/>
      <c r="H44" s="106"/>
      <c r="I44" s="71"/>
      <c r="J44" s="71" t="s">
        <v>39</v>
      </c>
      <c r="K44" s="87">
        <f aca="true" t="shared" si="1" ref="K44:K75">COUNTA(F44,B44,C44,D44,E44,G44,H44,I44,J44)</f>
        <v>1</v>
      </c>
      <c r="L44" s="71">
        <v>0</v>
      </c>
    </row>
    <row r="45" spans="1:12" ht="13.5">
      <c r="A45" s="57" t="s">
        <v>72</v>
      </c>
      <c r="B45" s="71"/>
      <c r="C45" s="71">
        <v>1</v>
      </c>
      <c r="D45" s="71"/>
      <c r="E45" s="71">
        <v>8</v>
      </c>
      <c r="F45" s="71"/>
      <c r="G45" s="106"/>
      <c r="H45" s="106">
        <v>2</v>
      </c>
      <c r="I45" s="71">
        <v>6</v>
      </c>
      <c r="J45" s="71"/>
      <c r="K45" s="87">
        <f t="shared" si="1"/>
        <v>4</v>
      </c>
      <c r="L45" s="71">
        <f>SUM(B45+C45+D45+E45+F45+G45+H45+I45+J45)</f>
        <v>17</v>
      </c>
    </row>
    <row r="46" spans="1:12" ht="13.5">
      <c r="A46" s="58" t="s">
        <v>166</v>
      </c>
      <c r="B46" s="104"/>
      <c r="C46" s="103"/>
      <c r="D46" s="106"/>
      <c r="E46" s="103"/>
      <c r="F46" s="71">
        <v>4</v>
      </c>
      <c r="G46" s="106"/>
      <c r="H46" s="106"/>
      <c r="I46" s="71"/>
      <c r="J46" s="71"/>
      <c r="K46" s="87">
        <f t="shared" si="1"/>
        <v>1</v>
      </c>
      <c r="L46" s="71">
        <f>SUM(B46+C46+D46+E46+F46+I46+J46)</f>
        <v>4</v>
      </c>
    </row>
    <row r="47" spans="1:12" ht="13.5">
      <c r="A47" s="57" t="s">
        <v>81</v>
      </c>
      <c r="B47" s="71"/>
      <c r="C47" s="71">
        <v>9</v>
      </c>
      <c r="D47" s="71"/>
      <c r="E47" s="71"/>
      <c r="F47" s="71">
        <v>10</v>
      </c>
      <c r="G47" s="106">
        <v>7</v>
      </c>
      <c r="H47" s="106"/>
      <c r="I47" s="71"/>
      <c r="J47" s="71"/>
      <c r="K47" s="87">
        <f t="shared" si="1"/>
        <v>3</v>
      </c>
      <c r="L47" s="71">
        <f>SUM(B47+C47+D47+E47+F47+G47+H47+I47+J47)</f>
        <v>26</v>
      </c>
    </row>
    <row r="48" spans="1:12" ht="13.5">
      <c r="A48" s="57" t="s">
        <v>83</v>
      </c>
      <c r="B48" s="71"/>
      <c r="C48" s="71">
        <v>5</v>
      </c>
      <c r="D48" s="71">
        <v>8</v>
      </c>
      <c r="E48" s="71"/>
      <c r="F48" s="71">
        <v>6</v>
      </c>
      <c r="G48" s="106"/>
      <c r="H48" s="106"/>
      <c r="I48" s="71"/>
      <c r="J48" s="71"/>
      <c r="K48" s="87">
        <f t="shared" si="1"/>
        <v>3</v>
      </c>
      <c r="L48" s="71">
        <f>SUM(B48+C48+D48+E48+F48+G48+H48+I48+J48)</f>
        <v>19</v>
      </c>
    </row>
    <row r="49" spans="1:12" ht="13.5">
      <c r="A49" s="58" t="s">
        <v>99</v>
      </c>
      <c r="B49" s="71" t="s">
        <v>39</v>
      </c>
      <c r="C49" s="71"/>
      <c r="D49" s="71"/>
      <c r="E49" s="71"/>
      <c r="F49" s="71"/>
      <c r="G49" s="106"/>
      <c r="H49" s="106">
        <v>4</v>
      </c>
      <c r="I49" s="71"/>
      <c r="J49" s="71"/>
      <c r="K49" s="87">
        <f t="shared" si="1"/>
        <v>2</v>
      </c>
      <c r="L49" s="71">
        <f>SUM(C49+D49+E49+F49+G49+H49+I49+J49)</f>
        <v>4</v>
      </c>
    </row>
    <row r="50" spans="1:12" ht="13.5">
      <c r="A50" s="58" t="s">
        <v>167</v>
      </c>
      <c r="B50" s="104"/>
      <c r="C50" s="103"/>
      <c r="D50" s="106"/>
      <c r="E50" s="103"/>
      <c r="F50" s="71">
        <v>3</v>
      </c>
      <c r="G50" s="106"/>
      <c r="H50" s="106"/>
      <c r="I50" s="71"/>
      <c r="J50" s="71"/>
      <c r="K50" s="87">
        <f t="shared" si="1"/>
        <v>1</v>
      </c>
      <c r="L50" s="71">
        <f>SUM(B50+C50+D50+E50+F50+I50+J50)</f>
        <v>3</v>
      </c>
    </row>
    <row r="51" spans="1:12" ht="13.5">
      <c r="A51" s="58" t="s">
        <v>186</v>
      </c>
      <c r="B51" s="104"/>
      <c r="C51" s="103"/>
      <c r="D51" s="106"/>
      <c r="E51" s="103"/>
      <c r="F51" s="71"/>
      <c r="G51" s="106"/>
      <c r="H51" s="106"/>
      <c r="I51" s="71" t="s">
        <v>39</v>
      </c>
      <c r="J51" s="71"/>
      <c r="K51" s="87">
        <f t="shared" si="1"/>
        <v>1</v>
      </c>
      <c r="L51" s="71">
        <f>SUM(B51+C51+D51+E51+F51+J51)</f>
        <v>0</v>
      </c>
    </row>
    <row r="52" spans="1:12" ht="13.5">
      <c r="A52" s="58" t="s">
        <v>168</v>
      </c>
      <c r="B52" s="104"/>
      <c r="C52" s="103"/>
      <c r="D52" s="106"/>
      <c r="E52" s="103"/>
      <c r="F52" s="71">
        <v>2</v>
      </c>
      <c r="G52" s="106"/>
      <c r="H52" s="106"/>
      <c r="I52" s="71"/>
      <c r="J52" s="71"/>
      <c r="K52" s="87">
        <f t="shared" si="1"/>
        <v>1</v>
      </c>
      <c r="L52" s="71">
        <f>SUM(B52+C52+D52+E52+F52+I52+J52)</f>
        <v>2</v>
      </c>
    </row>
    <row r="53" spans="1:12" ht="13.5">
      <c r="A53" s="59" t="s">
        <v>67</v>
      </c>
      <c r="B53" s="71"/>
      <c r="C53" s="71">
        <v>10</v>
      </c>
      <c r="D53" s="71" t="s">
        <v>39</v>
      </c>
      <c r="E53" s="71"/>
      <c r="F53" s="71">
        <v>8</v>
      </c>
      <c r="G53" s="106">
        <v>8</v>
      </c>
      <c r="H53" s="106"/>
      <c r="I53" s="71"/>
      <c r="J53" s="71"/>
      <c r="K53" s="87">
        <f t="shared" si="1"/>
        <v>4</v>
      </c>
      <c r="L53" s="71">
        <f>SUM(B53+C53+E53+F53+G53+H53+I53+J53)</f>
        <v>26</v>
      </c>
    </row>
    <row r="54" spans="1:12" ht="13.5">
      <c r="A54" s="58" t="s">
        <v>74</v>
      </c>
      <c r="B54" s="71"/>
      <c r="C54" s="71"/>
      <c r="D54" s="71"/>
      <c r="E54" s="71">
        <v>10</v>
      </c>
      <c r="F54" s="71"/>
      <c r="G54" s="106">
        <v>10</v>
      </c>
      <c r="H54" s="106">
        <v>7</v>
      </c>
      <c r="I54" s="71"/>
      <c r="J54" s="71"/>
      <c r="K54" s="87">
        <f t="shared" si="1"/>
        <v>3</v>
      </c>
      <c r="L54" s="71">
        <f>SUM(B54+C54+D54+E54+F54+G54+H54+I54+J54)</f>
        <v>27</v>
      </c>
    </row>
    <row r="55" spans="1:12" ht="13.5">
      <c r="A55" s="58" t="s">
        <v>198</v>
      </c>
      <c r="B55" s="104"/>
      <c r="C55" s="103"/>
      <c r="D55" s="106"/>
      <c r="E55" s="103"/>
      <c r="F55" s="71"/>
      <c r="G55" s="106"/>
      <c r="H55" s="106"/>
      <c r="I55" s="71"/>
      <c r="J55" s="71" t="s">
        <v>39</v>
      </c>
      <c r="K55" s="87">
        <f t="shared" si="1"/>
        <v>1</v>
      </c>
      <c r="L55" s="71">
        <v>0</v>
      </c>
    </row>
    <row r="56" spans="1:12" ht="13.5">
      <c r="A56" s="57" t="s">
        <v>68</v>
      </c>
      <c r="B56" s="71"/>
      <c r="C56" s="71">
        <v>0</v>
      </c>
      <c r="D56" s="71" t="s">
        <v>39</v>
      </c>
      <c r="E56" s="71"/>
      <c r="F56" s="71"/>
      <c r="G56" s="106">
        <v>3</v>
      </c>
      <c r="H56" s="106"/>
      <c r="I56" s="71"/>
      <c r="J56" s="71">
        <v>4</v>
      </c>
      <c r="K56" s="87">
        <f t="shared" si="1"/>
        <v>4</v>
      </c>
      <c r="L56" s="71">
        <f>SUM(B56+C56+E56+F56+G56+H56+I56+J56)</f>
        <v>7</v>
      </c>
    </row>
    <row r="57" spans="1:12" ht="13.5">
      <c r="A57" s="58" t="s">
        <v>194</v>
      </c>
      <c r="B57" s="104"/>
      <c r="C57" s="103"/>
      <c r="D57" s="106"/>
      <c r="E57" s="103"/>
      <c r="F57" s="71"/>
      <c r="G57" s="106"/>
      <c r="H57" s="106"/>
      <c r="I57" s="71"/>
      <c r="J57" s="71">
        <v>1</v>
      </c>
      <c r="K57" s="87">
        <f t="shared" si="1"/>
        <v>1</v>
      </c>
      <c r="L57" s="71">
        <f>SUM(B57+C57+D57+E57+F57+I57+J57)</f>
        <v>1</v>
      </c>
    </row>
    <row r="58" spans="1:12" ht="13.5">
      <c r="A58" s="58" t="s">
        <v>164</v>
      </c>
      <c r="B58" s="104"/>
      <c r="C58" s="103"/>
      <c r="D58" s="106"/>
      <c r="E58" s="103"/>
      <c r="F58" s="71">
        <v>7</v>
      </c>
      <c r="G58" s="106"/>
      <c r="H58" s="106"/>
      <c r="I58" s="71"/>
      <c r="J58" s="71"/>
      <c r="K58" s="87">
        <f t="shared" si="1"/>
        <v>1</v>
      </c>
      <c r="L58" s="71">
        <f>SUM(B58+C58+D58+E58+F58+I58+J58)</f>
        <v>7</v>
      </c>
    </row>
    <row r="59" spans="1:12" ht="13.5">
      <c r="A59" s="58" t="s">
        <v>165</v>
      </c>
      <c r="B59" s="104"/>
      <c r="C59" s="103"/>
      <c r="D59" s="106"/>
      <c r="E59" s="103"/>
      <c r="F59" s="71">
        <v>5</v>
      </c>
      <c r="G59" s="106"/>
      <c r="H59" s="106"/>
      <c r="I59" s="71"/>
      <c r="J59" s="71"/>
      <c r="K59" s="87">
        <f t="shared" si="1"/>
        <v>1</v>
      </c>
      <c r="L59" s="71">
        <f>SUM(B59+C59+D59+E59+F59+I59+J59)</f>
        <v>5</v>
      </c>
    </row>
    <row r="60" spans="1:12" ht="13.5">
      <c r="A60" s="58" t="s">
        <v>130</v>
      </c>
      <c r="B60" s="104"/>
      <c r="C60" s="103"/>
      <c r="D60" s="106"/>
      <c r="E60" s="103"/>
      <c r="F60" s="71"/>
      <c r="G60" s="106"/>
      <c r="H60" s="106"/>
      <c r="I60" s="71"/>
      <c r="J60" s="71">
        <v>3</v>
      </c>
      <c r="K60" s="87">
        <f t="shared" si="1"/>
        <v>1</v>
      </c>
      <c r="L60" s="71">
        <f>SUM(B60+C60+D60+E60+F60+I60+J60)</f>
        <v>3</v>
      </c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4">
      <selection activeCell="A5" sqref="A5:A7"/>
    </sheetView>
  </sheetViews>
  <sheetFormatPr defaultColWidth="9.140625" defaultRowHeight="12.75"/>
  <cols>
    <col min="1" max="1" width="26.57421875" style="28" customWidth="1"/>
    <col min="2" max="2" width="13.421875" style="33" bestFit="1" customWidth="1"/>
    <col min="3" max="5" width="11.57421875" style="34" customWidth="1"/>
    <col min="6" max="6" width="14.57421875" style="72" customWidth="1"/>
    <col min="7" max="7" width="15.421875" style="34" customWidth="1"/>
    <col min="8" max="8" width="15.421875" style="72" bestFit="1" customWidth="1"/>
    <col min="9" max="10" width="11.57421875" style="72" customWidth="1"/>
    <col min="11" max="11" width="13.8515625" style="28" customWidth="1"/>
    <col min="12" max="12" width="19.421875" style="0" bestFit="1" customWidth="1"/>
    <col min="13" max="16384" width="9.140625" style="28" customWidth="1"/>
  </cols>
  <sheetData>
    <row r="1" spans="1:10" s="26" customFormat="1" ht="18.75">
      <c r="A1" s="132" t="s">
        <v>203</v>
      </c>
      <c r="B1" s="29"/>
      <c r="C1" s="30"/>
      <c r="F1" s="78"/>
      <c r="G1" s="30"/>
      <c r="H1" s="69"/>
      <c r="I1" s="69"/>
      <c r="J1" s="69"/>
    </row>
    <row r="2" spans="2:10" s="27" customFormat="1" ht="13.5">
      <c r="B2" s="31"/>
      <c r="C2" s="32"/>
      <c r="D2" s="51"/>
      <c r="E2" s="97" t="s">
        <v>22</v>
      </c>
      <c r="F2" s="109"/>
      <c r="H2" s="70"/>
      <c r="I2" s="70"/>
      <c r="J2" s="82"/>
    </row>
    <row r="3" spans="1:10" s="26" customFormat="1" ht="18.75">
      <c r="A3" s="26" t="s">
        <v>16</v>
      </c>
      <c r="B3" s="29"/>
      <c r="C3" s="30"/>
      <c r="D3" s="30"/>
      <c r="E3" s="30"/>
      <c r="F3" s="69"/>
      <c r="G3" s="30"/>
      <c r="H3" s="69"/>
      <c r="I3" s="69"/>
      <c r="J3" s="69"/>
    </row>
    <row r="4" spans="1:12" ht="31.5">
      <c r="A4" s="57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93" t="s">
        <v>21</v>
      </c>
      <c r="L4" s="102" t="s">
        <v>190</v>
      </c>
    </row>
    <row r="5" spans="1:12" ht="13.5">
      <c r="A5" s="138" t="s">
        <v>43</v>
      </c>
      <c r="B5" s="71">
        <v>10</v>
      </c>
      <c r="C5" s="71">
        <v>10</v>
      </c>
      <c r="D5" s="71">
        <v>10</v>
      </c>
      <c r="E5" s="71"/>
      <c r="F5" s="71"/>
      <c r="G5" s="71">
        <v>10</v>
      </c>
      <c r="H5" s="71">
        <v>10</v>
      </c>
      <c r="I5" s="71"/>
      <c r="J5" s="125">
        <v>10</v>
      </c>
      <c r="K5" s="87">
        <f>COUNTA(B5,C5,D5,E5,F5,G5,H5,I5,J5)</f>
        <v>6</v>
      </c>
      <c r="L5" s="71">
        <f>SUM(B5+C5+D5+E5+F5+G5+H5+I5)</f>
        <v>50</v>
      </c>
    </row>
    <row r="6" spans="1:12" ht="13.5">
      <c r="A6" s="138" t="s">
        <v>31</v>
      </c>
      <c r="B6" s="71">
        <v>7</v>
      </c>
      <c r="C6" s="71">
        <v>8</v>
      </c>
      <c r="D6" s="71">
        <v>7</v>
      </c>
      <c r="E6" s="71">
        <v>10</v>
      </c>
      <c r="F6" s="71"/>
      <c r="G6" s="125">
        <v>6</v>
      </c>
      <c r="H6" s="71"/>
      <c r="I6" s="71">
        <v>9</v>
      </c>
      <c r="J6" s="71">
        <v>9</v>
      </c>
      <c r="K6" s="87">
        <f>COUNTA(B6,C6,D6,E6,F6,G6,H6,I6,J6)</f>
        <v>7</v>
      </c>
      <c r="L6" s="71">
        <f>SUM(B6+C6+E6+F6+H6+I6+J6)</f>
        <v>43</v>
      </c>
    </row>
    <row r="7" spans="1:12" ht="13.5">
      <c r="A7" s="139" t="s">
        <v>62</v>
      </c>
      <c r="B7" s="71">
        <v>8</v>
      </c>
      <c r="C7" s="71">
        <v>9</v>
      </c>
      <c r="D7" s="71" t="s">
        <v>39</v>
      </c>
      <c r="E7" s="71"/>
      <c r="F7" s="71"/>
      <c r="G7" s="71">
        <v>8</v>
      </c>
      <c r="H7" s="71">
        <v>6</v>
      </c>
      <c r="I7" s="71">
        <v>10</v>
      </c>
      <c r="J7" s="71">
        <v>6</v>
      </c>
      <c r="K7" s="87">
        <f>COUNTA(B7,C7,D7,E7,F7,G7,H7,I7,J7)</f>
        <v>7</v>
      </c>
      <c r="L7" s="71">
        <f>SUM(B7+C7+E7+F7+G7+I7+J7)</f>
        <v>41</v>
      </c>
    </row>
    <row r="8" spans="1:12" ht="13.5">
      <c r="A8" s="139" t="s">
        <v>32</v>
      </c>
      <c r="B8" s="71"/>
      <c r="C8" s="125">
        <v>6</v>
      </c>
      <c r="D8" s="71">
        <v>8</v>
      </c>
      <c r="E8" s="71">
        <v>9</v>
      </c>
      <c r="F8" s="71"/>
      <c r="G8" s="125">
        <v>2</v>
      </c>
      <c r="H8" s="71">
        <v>9</v>
      </c>
      <c r="I8" s="71">
        <v>7</v>
      </c>
      <c r="J8" s="71">
        <v>8</v>
      </c>
      <c r="K8" s="87">
        <f>COUNTA(B8,C8,D8,E8,F8,G8,H8,I8,J8)</f>
        <v>7</v>
      </c>
      <c r="L8" s="71">
        <f>SUM(B8+D8+E8+F8+H8+I8+J8)</f>
        <v>41</v>
      </c>
    </row>
    <row r="9" spans="1:12" ht="13.5">
      <c r="A9" s="140" t="s">
        <v>29</v>
      </c>
      <c r="B9" s="71">
        <v>6</v>
      </c>
      <c r="C9" s="71">
        <v>7</v>
      </c>
      <c r="D9" s="71"/>
      <c r="E9" s="125" t="s">
        <v>39</v>
      </c>
      <c r="F9" s="71">
        <v>9</v>
      </c>
      <c r="G9" s="125" t="s">
        <v>39</v>
      </c>
      <c r="H9" s="125" t="s">
        <v>39</v>
      </c>
      <c r="I9" s="71">
        <v>6</v>
      </c>
      <c r="J9" s="71">
        <v>3</v>
      </c>
      <c r="K9" s="87">
        <f>COUNTA(B9,C9,D9,E9,F9,G9,H9,I9,J9)</f>
        <v>8</v>
      </c>
      <c r="L9" s="71">
        <f>SUM(B9+C9+D9+F9+I9+J9)</f>
        <v>31</v>
      </c>
    </row>
    <row r="10" spans="1:12" ht="13.5">
      <c r="A10" s="139" t="s">
        <v>87</v>
      </c>
      <c r="B10" s="71">
        <v>5</v>
      </c>
      <c r="C10" s="71">
        <v>5</v>
      </c>
      <c r="D10" s="71"/>
      <c r="E10" s="71">
        <v>8</v>
      </c>
      <c r="F10" s="71">
        <v>7</v>
      </c>
      <c r="G10" s="71"/>
      <c r="H10" s="71">
        <v>5</v>
      </c>
      <c r="I10" s="71"/>
      <c r="J10" s="125">
        <v>4</v>
      </c>
      <c r="K10" s="87">
        <f>COUNTA(B10,C10,D10,E10,F10,G10,H10,I10,J10)</f>
        <v>6</v>
      </c>
      <c r="L10" s="71">
        <f>SUM(B10+C10+D10+E10+F10+G10+H10+I10)</f>
        <v>30</v>
      </c>
    </row>
    <row r="11" spans="1:12" ht="13.5">
      <c r="A11" s="138" t="s">
        <v>30</v>
      </c>
      <c r="B11" s="71"/>
      <c r="C11" s="71"/>
      <c r="D11" s="71">
        <v>6</v>
      </c>
      <c r="E11" s="71">
        <v>6</v>
      </c>
      <c r="F11" s="71">
        <v>8</v>
      </c>
      <c r="G11" s="71"/>
      <c r="H11" s="71">
        <v>7</v>
      </c>
      <c r="I11" s="71"/>
      <c r="J11" s="71">
        <v>1</v>
      </c>
      <c r="K11" s="87">
        <f>COUNTA(B11,C11,D11,E11,F11,G11,H11,I11,J11)</f>
        <v>5</v>
      </c>
      <c r="L11" s="71">
        <f>SUM(B11+C11+D11+E11+F11+G11+H11+I11+J11)</f>
        <v>28</v>
      </c>
    </row>
    <row r="12" spans="1:12" ht="13.5">
      <c r="A12" s="138" t="s">
        <v>188</v>
      </c>
      <c r="B12" s="71">
        <v>4</v>
      </c>
      <c r="C12" s="71"/>
      <c r="D12" s="71">
        <v>3</v>
      </c>
      <c r="E12" s="71">
        <v>7</v>
      </c>
      <c r="F12" s="71"/>
      <c r="G12" s="71" t="s">
        <v>39</v>
      </c>
      <c r="H12" s="71"/>
      <c r="I12" s="125" t="s">
        <v>39</v>
      </c>
      <c r="J12" s="71">
        <v>5</v>
      </c>
      <c r="K12" s="87">
        <f>COUNTA(B12,C12,D12,E12,F12,G12,H12,I12,J12)</f>
        <v>6</v>
      </c>
      <c r="L12" s="71">
        <f>SUM(B12+C12+D12+E12+F12+H12+J12)</f>
        <v>19</v>
      </c>
    </row>
    <row r="13" spans="1:12" ht="13.5">
      <c r="A13" s="57"/>
      <c r="B13" s="71"/>
      <c r="C13" s="71"/>
      <c r="D13" s="71"/>
      <c r="E13" s="71"/>
      <c r="F13" s="71"/>
      <c r="G13" s="71"/>
      <c r="H13" s="71"/>
      <c r="I13" s="71"/>
      <c r="J13" s="71"/>
      <c r="K13" s="87"/>
      <c r="L13" s="71"/>
    </row>
    <row r="14" spans="1:12" ht="13.5">
      <c r="A14" s="59" t="s">
        <v>113</v>
      </c>
      <c r="B14" s="71"/>
      <c r="C14" s="71"/>
      <c r="D14" s="71">
        <v>2</v>
      </c>
      <c r="E14" s="71">
        <v>4</v>
      </c>
      <c r="F14" s="71"/>
      <c r="G14" s="71"/>
      <c r="H14" s="71"/>
      <c r="I14" s="71"/>
      <c r="J14" s="71"/>
      <c r="K14" s="87">
        <f>COUNTA(B14,C14,D14,E14,F14,G14,H14,I14,J14)</f>
        <v>2</v>
      </c>
      <c r="L14" s="71">
        <f>SUM(B14+C14+D14+E14+F14+G14+H14+I14+J14)</f>
        <v>6</v>
      </c>
    </row>
    <row r="15" spans="1:12" ht="13.5">
      <c r="A15" s="58" t="s">
        <v>142</v>
      </c>
      <c r="B15" s="104"/>
      <c r="C15" s="103"/>
      <c r="D15" s="103"/>
      <c r="E15" s="103"/>
      <c r="F15" s="71"/>
      <c r="G15" s="103"/>
      <c r="H15" s="71">
        <v>8</v>
      </c>
      <c r="I15" s="71"/>
      <c r="J15" s="71">
        <v>2</v>
      </c>
      <c r="K15" s="87">
        <f aca="true" t="shared" si="0" ref="K15:K35">COUNTA(B15,C15,D15,E15,F15,G15,H15,I15,J15)</f>
        <v>2</v>
      </c>
      <c r="L15" s="71">
        <f>SUM(B15+C15+D15+E15+F15+G15+H15+I15+J15)</f>
        <v>10</v>
      </c>
    </row>
    <row r="16" spans="1:12" ht="13.5">
      <c r="A16" s="58" t="s">
        <v>132</v>
      </c>
      <c r="B16" s="71"/>
      <c r="C16" s="71"/>
      <c r="D16" s="71"/>
      <c r="E16" s="71"/>
      <c r="F16" s="71" t="s">
        <v>39</v>
      </c>
      <c r="G16" s="71"/>
      <c r="H16" s="71"/>
      <c r="I16" s="71"/>
      <c r="J16" s="71"/>
      <c r="K16" s="87">
        <f t="shared" si="0"/>
        <v>1</v>
      </c>
      <c r="L16" s="71">
        <f>SUM(B16+C16+D16+E16+G16+H16+I16+J16)</f>
        <v>0</v>
      </c>
    </row>
    <row r="17" spans="1:12" ht="13.5">
      <c r="A17" s="58" t="s">
        <v>132</v>
      </c>
      <c r="B17" s="104"/>
      <c r="C17" s="103"/>
      <c r="D17" s="103"/>
      <c r="E17" s="103"/>
      <c r="F17" s="71"/>
      <c r="G17" s="103">
        <v>0</v>
      </c>
      <c r="H17" s="71"/>
      <c r="I17" s="71"/>
      <c r="J17" s="71"/>
      <c r="K17" s="87">
        <f t="shared" si="0"/>
        <v>1</v>
      </c>
      <c r="L17" s="71">
        <f>SUM(B17+C17+D17+E17+F17+G17+H17+I17+J17)</f>
        <v>0</v>
      </c>
    </row>
    <row r="18" spans="1:12" ht="13.5">
      <c r="A18" s="58" t="s">
        <v>34</v>
      </c>
      <c r="B18" s="71"/>
      <c r="C18" s="71"/>
      <c r="D18" s="71">
        <v>5</v>
      </c>
      <c r="E18" s="71"/>
      <c r="F18" s="71"/>
      <c r="G18" s="71">
        <v>5</v>
      </c>
      <c r="H18" s="71"/>
      <c r="I18" s="71"/>
      <c r="J18" s="71"/>
      <c r="K18" s="87">
        <f t="shared" si="0"/>
        <v>2</v>
      </c>
      <c r="L18" s="71">
        <f>SUM(B18+C18+D18+E18+F18+G18+H18+I18+J18)</f>
        <v>10</v>
      </c>
    </row>
    <row r="19" spans="1:12" ht="13.5">
      <c r="A19" s="58" t="s">
        <v>143</v>
      </c>
      <c r="B19" s="104"/>
      <c r="C19" s="103"/>
      <c r="D19" s="103"/>
      <c r="E19" s="103"/>
      <c r="F19" s="71"/>
      <c r="G19" s="103"/>
      <c r="H19" s="71">
        <v>4</v>
      </c>
      <c r="I19" s="71"/>
      <c r="J19" s="71"/>
      <c r="K19" s="87">
        <f t="shared" si="0"/>
        <v>1</v>
      </c>
      <c r="L19" s="71">
        <f>SUM(B19+C19+D19+E19+F19+G19+H19+I19+J19)</f>
        <v>4</v>
      </c>
    </row>
    <row r="20" spans="1:12" ht="13.5">
      <c r="A20" s="57" t="s">
        <v>46</v>
      </c>
      <c r="B20" s="71"/>
      <c r="C20" s="71"/>
      <c r="D20" s="71"/>
      <c r="E20" s="71">
        <v>5</v>
      </c>
      <c r="F20" s="71"/>
      <c r="G20" s="71"/>
      <c r="H20" s="71">
        <v>3</v>
      </c>
      <c r="I20" s="71"/>
      <c r="J20" s="71"/>
      <c r="K20" s="87">
        <f t="shared" si="0"/>
        <v>2</v>
      </c>
      <c r="L20" s="71">
        <f>SUM(B20+C20+D20+E20+F20+G20+H20+I20+J20)</f>
        <v>8</v>
      </c>
    </row>
    <row r="21" spans="1:12" ht="13.5">
      <c r="A21" s="58" t="s">
        <v>47</v>
      </c>
      <c r="B21" s="71"/>
      <c r="C21" s="71"/>
      <c r="D21" s="71">
        <v>9</v>
      </c>
      <c r="E21" s="71"/>
      <c r="F21" s="71"/>
      <c r="G21" s="71">
        <v>9</v>
      </c>
      <c r="H21" s="71"/>
      <c r="I21" s="71"/>
      <c r="J21" s="71"/>
      <c r="K21" s="87">
        <f t="shared" si="0"/>
        <v>2</v>
      </c>
      <c r="L21" s="71">
        <f>SUM(B21+C21+D21+E21+F21+G21+H21+I21+J21)</f>
        <v>18</v>
      </c>
    </row>
    <row r="22" spans="1:12" ht="13.5">
      <c r="A22" s="58" t="s">
        <v>173</v>
      </c>
      <c r="B22" s="104"/>
      <c r="C22" s="103"/>
      <c r="D22" s="103"/>
      <c r="E22" s="103"/>
      <c r="F22" s="71">
        <v>4</v>
      </c>
      <c r="G22" s="103"/>
      <c r="H22" s="71"/>
      <c r="I22" s="71"/>
      <c r="J22" s="71"/>
      <c r="K22" s="87">
        <f t="shared" si="0"/>
        <v>1</v>
      </c>
      <c r="L22" s="71">
        <f>SUM(B22+C22+D22+E22+F22+G22+H22+I22+J22)</f>
        <v>4</v>
      </c>
    </row>
    <row r="23" spans="1:12" ht="13.5">
      <c r="A23" s="58" t="s">
        <v>131</v>
      </c>
      <c r="B23" s="71"/>
      <c r="C23" s="71"/>
      <c r="D23" s="71"/>
      <c r="E23" s="71"/>
      <c r="F23" s="71">
        <v>3</v>
      </c>
      <c r="G23" s="71">
        <v>1</v>
      </c>
      <c r="H23" s="71"/>
      <c r="I23" s="71"/>
      <c r="J23" s="71"/>
      <c r="K23" s="87">
        <f t="shared" si="0"/>
        <v>2</v>
      </c>
      <c r="L23" s="71">
        <f>SUM(B23+C23+D23+E23+F23+G23+H23+I23+J23)</f>
        <v>4</v>
      </c>
    </row>
    <row r="24" spans="1:12" ht="13.5">
      <c r="A24" s="58" t="s">
        <v>174</v>
      </c>
      <c r="B24" s="104"/>
      <c r="C24" s="103"/>
      <c r="D24" s="103"/>
      <c r="E24" s="103"/>
      <c r="F24" s="71">
        <v>2</v>
      </c>
      <c r="G24" s="103"/>
      <c r="H24" s="71"/>
      <c r="I24" s="71"/>
      <c r="J24" s="71"/>
      <c r="K24" s="87">
        <f t="shared" si="0"/>
        <v>1</v>
      </c>
      <c r="L24" s="71">
        <f>SUM(B24+C24+D24+E24+F24+G24+H24+I24+J24)</f>
        <v>2</v>
      </c>
    </row>
    <row r="25" spans="1:12" ht="13.5">
      <c r="A25" s="58" t="s">
        <v>127</v>
      </c>
      <c r="B25" s="71"/>
      <c r="C25" s="71"/>
      <c r="D25" s="71"/>
      <c r="E25" s="71" t="s">
        <v>39</v>
      </c>
      <c r="F25" s="71"/>
      <c r="G25" s="71"/>
      <c r="H25" s="71"/>
      <c r="I25" s="71">
        <v>5</v>
      </c>
      <c r="J25" s="71"/>
      <c r="K25" s="87">
        <f t="shared" si="0"/>
        <v>2</v>
      </c>
      <c r="L25" s="71">
        <f>SUM(B25+C25+D25+F25+G25+H25+I25+J25)</f>
        <v>5</v>
      </c>
    </row>
    <row r="26" spans="1:12" ht="13.5">
      <c r="A26" s="57" t="s">
        <v>126</v>
      </c>
      <c r="B26" s="71"/>
      <c r="C26" s="71"/>
      <c r="D26" s="71"/>
      <c r="E26" s="71">
        <v>3</v>
      </c>
      <c r="F26" s="71"/>
      <c r="G26" s="71"/>
      <c r="H26" s="71"/>
      <c r="I26" s="71"/>
      <c r="J26" s="71"/>
      <c r="K26" s="87">
        <f t="shared" si="0"/>
        <v>1</v>
      </c>
      <c r="L26" s="71">
        <f>SUM(B26+C26+D26+E26+F26+G26+H26+I26+J26)</f>
        <v>3</v>
      </c>
    </row>
    <row r="27" spans="1:12" ht="13.5">
      <c r="A27" s="58" t="s">
        <v>187</v>
      </c>
      <c r="B27" s="104"/>
      <c r="C27" s="103"/>
      <c r="D27" s="103"/>
      <c r="E27" s="103"/>
      <c r="F27" s="71"/>
      <c r="G27" s="103"/>
      <c r="H27" s="71"/>
      <c r="I27" s="71">
        <v>8</v>
      </c>
      <c r="J27" s="71">
        <v>7</v>
      </c>
      <c r="K27" s="87">
        <f t="shared" si="0"/>
        <v>2</v>
      </c>
      <c r="L27" s="71">
        <f>SUM(B27+C27+D27+E27+F27+G27+H27+I27+J27)</f>
        <v>15</v>
      </c>
    </row>
    <row r="28" spans="1:12" ht="13.5">
      <c r="A28" s="58" t="s">
        <v>176</v>
      </c>
      <c r="B28" s="104"/>
      <c r="C28" s="103"/>
      <c r="D28" s="103"/>
      <c r="E28" s="103"/>
      <c r="F28" s="71" t="s">
        <v>39</v>
      </c>
      <c r="G28" s="103"/>
      <c r="H28" s="71"/>
      <c r="I28" s="71"/>
      <c r="J28" s="71"/>
      <c r="K28" s="87">
        <f t="shared" si="0"/>
        <v>1</v>
      </c>
      <c r="L28" s="71">
        <f>SUM(B28+C28+D28+E28+G28+H28+I28+J28)</f>
        <v>0</v>
      </c>
    </row>
    <row r="29" spans="1:12" ht="13.5">
      <c r="A29" s="58" t="s">
        <v>102</v>
      </c>
      <c r="B29" s="71">
        <v>9</v>
      </c>
      <c r="C29" s="71"/>
      <c r="D29" s="71"/>
      <c r="E29" s="71"/>
      <c r="F29" s="71"/>
      <c r="G29" s="71"/>
      <c r="H29" s="71"/>
      <c r="I29" s="71"/>
      <c r="J29" s="71"/>
      <c r="K29" s="87">
        <f t="shared" si="0"/>
        <v>1</v>
      </c>
      <c r="L29" s="71">
        <f>SUM(B29+C29+D29+E29+F29+G29+H29+I29+J29)</f>
        <v>9</v>
      </c>
    </row>
    <row r="30" spans="1:12" ht="13.5">
      <c r="A30" s="58" t="s">
        <v>133</v>
      </c>
      <c r="B30" s="104"/>
      <c r="C30" s="103"/>
      <c r="D30" s="103"/>
      <c r="E30" s="103"/>
      <c r="F30" s="71">
        <v>6</v>
      </c>
      <c r="G30" s="103">
        <v>4</v>
      </c>
      <c r="H30" s="71" t="s">
        <v>39</v>
      </c>
      <c r="I30" s="71"/>
      <c r="J30" s="71"/>
      <c r="K30" s="87">
        <f t="shared" si="0"/>
        <v>3</v>
      </c>
      <c r="L30" s="71">
        <f>SUM(B30+C30+D30+E30+F30+G30+I30+J30)</f>
        <v>10</v>
      </c>
    </row>
    <row r="31" spans="1:12" ht="13.5">
      <c r="A31" s="58" t="s">
        <v>129</v>
      </c>
      <c r="B31" s="71"/>
      <c r="C31" s="71"/>
      <c r="D31" s="71"/>
      <c r="E31" s="71"/>
      <c r="F31" s="71">
        <v>10</v>
      </c>
      <c r="G31" s="71">
        <v>7</v>
      </c>
      <c r="H31" s="71"/>
      <c r="I31" s="71"/>
      <c r="J31" s="71"/>
      <c r="K31" s="87">
        <f t="shared" si="0"/>
        <v>2</v>
      </c>
      <c r="L31" s="71">
        <f>SUM(B31+C31+D31+E31+F31+G31+H31+I31+J31)</f>
        <v>17</v>
      </c>
    </row>
    <row r="32" spans="1:12" ht="13.5">
      <c r="A32" s="58" t="s">
        <v>175</v>
      </c>
      <c r="B32" s="104"/>
      <c r="C32" s="103"/>
      <c r="D32" s="103"/>
      <c r="E32" s="103"/>
      <c r="F32" s="71">
        <v>2</v>
      </c>
      <c r="G32" s="103"/>
      <c r="H32" s="71"/>
      <c r="I32" s="71"/>
      <c r="J32" s="71"/>
      <c r="K32" s="87">
        <f t="shared" si="0"/>
        <v>1</v>
      </c>
      <c r="L32" s="71">
        <f>SUM(B32+C32+D32+E32+F32+G32+H32+I32+J32)</f>
        <v>2</v>
      </c>
    </row>
    <row r="33" spans="1:12" ht="13.5">
      <c r="A33" s="58" t="s">
        <v>130</v>
      </c>
      <c r="B33" s="71"/>
      <c r="C33" s="71"/>
      <c r="D33" s="71"/>
      <c r="E33" s="71"/>
      <c r="F33" s="71">
        <v>5</v>
      </c>
      <c r="G33" s="71">
        <v>3</v>
      </c>
      <c r="H33" s="71"/>
      <c r="I33" s="71"/>
      <c r="J33" s="71"/>
      <c r="K33" s="87">
        <f t="shared" si="0"/>
        <v>2</v>
      </c>
      <c r="L33" s="71">
        <f>SUM(B33+C33+D33+E33+F33+G33+H33+I33+J33)</f>
        <v>8</v>
      </c>
    </row>
    <row r="34" spans="1:12" ht="13.5">
      <c r="A34" s="59" t="s">
        <v>112</v>
      </c>
      <c r="B34" s="71"/>
      <c r="C34" s="71"/>
      <c r="D34" s="71">
        <v>4</v>
      </c>
      <c r="E34" s="71"/>
      <c r="F34" s="71"/>
      <c r="G34" s="71"/>
      <c r="H34" s="71"/>
      <c r="I34" s="71"/>
      <c r="J34" s="71"/>
      <c r="K34" s="87">
        <f t="shared" si="0"/>
        <v>1</v>
      </c>
      <c r="L34" s="71">
        <f>SUM(B34+C34+D34+E34+F34+G34+H34+I34+J34)</f>
        <v>4</v>
      </c>
    </row>
    <row r="35" spans="1:12" ht="13.5">
      <c r="A35" s="58" t="s">
        <v>202</v>
      </c>
      <c r="B35" s="104"/>
      <c r="C35" s="103"/>
      <c r="D35" s="103"/>
      <c r="E35" s="103"/>
      <c r="F35" s="71"/>
      <c r="G35" s="103"/>
      <c r="H35" s="71"/>
      <c r="I35" s="71"/>
      <c r="J35" s="71">
        <v>0</v>
      </c>
      <c r="K35" s="87">
        <f t="shared" si="0"/>
        <v>1</v>
      </c>
      <c r="L35" s="71">
        <f>SUM(B35+C35+D35+E35+F35+G35+H35+I35+J35)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140625" style="0" customWidth="1"/>
    <col min="2" max="2" width="14.57421875" style="0" customWidth="1"/>
    <col min="3" max="3" width="13.57421875" style="0" customWidth="1"/>
    <col min="4" max="7" width="12.57421875" style="0" customWidth="1"/>
    <col min="8" max="8" width="15.421875" style="0" bestFit="1" customWidth="1"/>
    <col min="9" max="10" width="12.57421875" style="0" customWidth="1"/>
    <col min="11" max="11" width="19.421875" style="0" bestFit="1" customWidth="1"/>
  </cols>
  <sheetData>
    <row r="1" spans="1:12" ht="18.75">
      <c r="A1" s="132" t="s">
        <v>203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48"/>
    </row>
    <row r="2" spans="1:12" ht="13.5">
      <c r="A2" s="27"/>
      <c r="B2" s="31"/>
      <c r="C2" s="32"/>
      <c r="D2" s="53"/>
      <c r="E2" s="54" t="s">
        <v>22</v>
      </c>
      <c r="F2" s="55"/>
      <c r="G2" s="27"/>
      <c r="H2" s="27"/>
      <c r="I2" s="27"/>
      <c r="J2" s="32"/>
      <c r="K2" s="32"/>
      <c r="L2" s="27"/>
    </row>
    <row r="3" spans="1:12" ht="18.75">
      <c r="A3" s="26" t="s">
        <v>88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49"/>
    </row>
    <row r="4" spans="1:12" ht="31.5">
      <c r="A4" s="58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102" t="s">
        <v>190</v>
      </c>
      <c r="L4" s="93" t="s">
        <v>21</v>
      </c>
    </row>
    <row r="5" spans="1:12" ht="13.5">
      <c r="A5" s="59" t="s">
        <v>52</v>
      </c>
      <c r="B5" s="71">
        <v>10</v>
      </c>
      <c r="C5" s="61"/>
      <c r="D5" s="61" t="s">
        <v>39</v>
      </c>
      <c r="E5" s="61"/>
      <c r="F5" s="61"/>
      <c r="G5" s="61"/>
      <c r="H5" s="61"/>
      <c r="I5" s="61"/>
      <c r="J5" s="61"/>
      <c r="K5" s="71">
        <f>SUM(B5+F5+C5+E5+G5+H5+I5+J5)</f>
        <v>10</v>
      </c>
      <c r="L5" s="87">
        <f>COUNTA(B5,C5,D5,E5,F5,G5,H5,I5,J5)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A1">
      <selection activeCell="L5" sqref="L5:L7"/>
    </sheetView>
  </sheetViews>
  <sheetFormatPr defaultColWidth="9.140625" defaultRowHeight="12.75"/>
  <cols>
    <col min="1" max="1" width="29.421875" style="88" customWidth="1"/>
    <col min="2" max="2" width="13.421875" style="33" bestFit="1" customWidth="1"/>
    <col min="3" max="5" width="11.57421875" style="72" customWidth="1"/>
    <col min="6" max="6" width="12.8515625" style="72" customWidth="1"/>
    <col min="7" max="7" width="14.421875" style="72" customWidth="1"/>
    <col min="8" max="8" width="15.421875" style="72" bestFit="1" customWidth="1"/>
    <col min="9" max="9" width="11.57421875" style="72" customWidth="1"/>
    <col min="10" max="10" width="9.421875" style="92" customWidth="1"/>
    <col min="11" max="11" width="14.57421875" style="72" bestFit="1" customWidth="1"/>
    <col min="12" max="12" width="19.421875" style="88" bestFit="1" customWidth="1"/>
    <col min="13" max="16384" width="9.140625" style="88" customWidth="1"/>
  </cols>
  <sheetData>
    <row r="1" spans="1:11" s="78" customFormat="1" ht="18.75">
      <c r="A1" s="132" t="s">
        <v>203</v>
      </c>
      <c r="B1" s="29"/>
      <c r="C1" s="69"/>
      <c r="D1" s="79"/>
      <c r="E1" s="80"/>
      <c r="F1" s="80"/>
      <c r="G1" s="80"/>
      <c r="H1" s="80"/>
      <c r="I1" s="69"/>
      <c r="J1" s="81"/>
      <c r="K1" s="69"/>
    </row>
    <row r="2" spans="2:11" s="70" customFormat="1" ht="13.5">
      <c r="B2" s="31"/>
      <c r="C2" s="82"/>
      <c r="D2" s="141" t="s">
        <v>22</v>
      </c>
      <c r="E2" s="141"/>
      <c r="F2" s="141"/>
      <c r="G2" s="141"/>
      <c r="H2" s="89"/>
      <c r="K2" s="82"/>
    </row>
    <row r="3" spans="1:11" s="78" customFormat="1" ht="18.75">
      <c r="A3" s="78" t="s">
        <v>17</v>
      </c>
      <c r="B3" s="29"/>
      <c r="C3" s="69"/>
      <c r="D3" s="69"/>
      <c r="E3" s="69"/>
      <c r="F3" s="69"/>
      <c r="G3" s="69"/>
      <c r="H3" s="69"/>
      <c r="I3" s="69"/>
      <c r="J3" s="85"/>
      <c r="K3" s="69"/>
    </row>
    <row r="4" spans="2:12" s="70" customFormat="1" ht="21">
      <c r="B4" s="142" t="s">
        <v>55</v>
      </c>
      <c r="C4" s="143" t="s">
        <v>2</v>
      </c>
      <c r="D4" s="142" t="s">
        <v>4</v>
      </c>
      <c r="E4" s="142" t="s">
        <v>7</v>
      </c>
      <c r="F4" s="142" t="s">
        <v>77</v>
      </c>
      <c r="G4" s="142" t="s">
        <v>10</v>
      </c>
      <c r="H4" s="142" t="s">
        <v>56</v>
      </c>
      <c r="I4" s="142" t="s">
        <v>78</v>
      </c>
      <c r="J4" s="142" t="s">
        <v>57</v>
      </c>
      <c r="K4" s="144" t="s">
        <v>21</v>
      </c>
      <c r="L4" s="145" t="s">
        <v>190</v>
      </c>
    </row>
    <row r="5" spans="1:12" s="70" customFormat="1" ht="13.5">
      <c r="A5" s="146" t="s">
        <v>27</v>
      </c>
      <c r="B5" s="71">
        <v>10</v>
      </c>
      <c r="C5" s="110">
        <v>8</v>
      </c>
      <c r="D5" s="125">
        <v>9</v>
      </c>
      <c r="E5" s="71">
        <v>10</v>
      </c>
      <c r="F5" s="71"/>
      <c r="G5" s="110">
        <v>8</v>
      </c>
      <c r="H5" s="71">
        <v>10</v>
      </c>
      <c r="I5" s="71">
        <v>9</v>
      </c>
      <c r="J5" s="71">
        <v>10</v>
      </c>
      <c r="K5" s="87">
        <f>COUNTA(B5,C5,D5,E5,F5,G5,H5,I5,J5)</f>
        <v>8</v>
      </c>
      <c r="L5" s="71">
        <f>SUM(B5+F5+E5+H5+I5+J5)</f>
        <v>49</v>
      </c>
    </row>
    <row r="6" spans="1:12" s="70" customFormat="1" ht="13.5">
      <c r="A6" s="146" t="s">
        <v>38</v>
      </c>
      <c r="B6" s="71">
        <v>7</v>
      </c>
      <c r="C6" s="71">
        <v>9</v>
      </c>
      <c r="D6" s="110">
        <v>7</v>
      </c>
      <c r="E6" s="110" t="s">
        <v>39</v>
      </c>
      <c r="F6" s="71">
        <v>10</v>
      </c>
      <c r="G6" s="71">
        <v>9</v>
      </c>
      <c r="H6" s="71">
        <v>9</v>
      </c>
      <c r="I6" s="110">
        <v>6</v>
      </c>
      <c r="J6" s="125">
        <v>8</v>
      </c>
      <c r="K6" s="87">
        <f>COUNTA(B6,C6,D6,E6,F6,G6,H6,I6,J6)</f>
        <v>9</v>
      </c>
      <c r="L6" s="71">
        <f>SUM(B6+F6+C6+G6+H6)</f>
        <v>44</v>
      </c>
    </row>
    <row r="7" spans="1:12" s="70" customFormat="1" ht="13.5">
      <c r="A7" s="146" t="s">
        <v>35</v>
      </c>
      <c r="B7" s="71">
        <v>9</v>
      </c>
      <c r="C7" s="110">
        <v>7</v>
      </c>
      <c r="D7" s="71">
        <v>8</v>
      </c>
      <c r="E7" s="71">
        <v>9</v>
      </c>
      <c r="F7" s="125">
        <v>8</v>
      </c>
      <c r="G7" s="110">
        <v>7</v>
      </c>
      <c r="H7" s="71">
        <v>8</v>
      </c>
      <c r="I7" s="110">
        <v>7</v>
      </c>
      <c r="J7" s="71">
        <v>9</v>
      </c>
      <c r="K7" s="87">
        <f>COUNTA(B7,C7,D7,E7,F7,G7,H7,I7,J7)</f>
        <v>9</v>
      </c>
      <c r="L7" s="71">
        <f>SUM(B7+D7+E7+H7+J7)</f>
        <v>43</v>
      </c>
    </row>
    <row r="8" spans="1:12" s="70" customFormat="1" ht="13.5">
      <c r="A8" s="146" t="s">
        <v>37</v>
      </c>
      <c r="B8" s="71">
        <v>8</v>
      </c>
      <c r="C8" s="110">
        <v>6</v>
      </c>
      <c r="D8" s="110">
        <v>5</v>
      </c>
      <c r="E8" s="71">
        <v>8</v>
      </c>
      <c r="F8" s="71">
        <v>9</v>
      </c>
      <c r="G8" s="71"/>
      <c r="H8" s="71">
        <v>7</v>
      </c>
      <c r="I8" s="71">
        <v>8</v>
      </c>
      <c r="J8" s="71"/>
      <c r="K8" s="87">
        <f>COUNTA(B8,C8,D8,E8,F8,G8,H8,I8,J8)</f>
        <v>7</v>
      </c>
      <c r="L8" s="71">
        <f>SUM(B8+F8+E8+G8+H8+I8+J8)</f>
        <v>40</v>
      </c>
    </row>
    <row r="9" spans="2:12" ht="13.5">
      <c r="B9" s="89"/>
      <c r="C9" s="75"/>
      <c r="D9" s="75"/>
      <c r="E9" s="75"/>
      <c r="F9" s="75"/>
      <c r="G9" s="75"/>
      <c r="H9" s="75"/>
      <c r="I9" s="75"/>
      <c r="J9" s="75"/>
      <c r="K9" s="90"/>
      <c r="L9" s="77"/>
    </row>
    <row r="10" spans="1:12" s="70" customFormat="1" ht="13.5">
      <c r="A10" s="86" t="s">
        <v>36</v>
      </c>
      <c r="B10" s="71"/>
      <c r="C10" s="71">
        <v>10</v>
      </c>
      <c r="D10" s="71">
        <v>10</v>
      </c>
      <c r="E10" s="71"/>
      <c r="F10" s="71"/>
      <c r="G10" s="71">
        <v>10</v>
      </c>
      <c r="H10" s="71"/>
      <c r="I10" s="71">
        <v>10</v>
      </c>
      <c r="J10" s="71"/>
      <c r="K10" s="87">
        <f>COUNTA(B10,C10,D10,E10,F10,G10,H10,I10,J10)</f>
        <v>4</v>
      </c>
      <c r="L10" s="71">
        <f>SUM(B10+F10+C10+D10+E10+G10+H10+I10+J10)</f>
        <v>40</v>
      </c>
    </row>
    <row r="11" spans="2:12" ht="13.5">
      <c r="B11" s="89"/>
      <c r="C11" s="75"/>
      <c r="D11" s="75"/>
      <c r="E11" s="75"/>
      <c r="F11" s="75"/>
      <c r="G11" s="75"/>
      <c r="H11" s="75"/>
      <c r="I11" s="75"/>
      <c r="J11" s="75"/>
      <c r="K11" s="90"/>
      <c r="L11" s="77"/>
    </row>
    <row r="12" spans="2:12" ht="13.5">
      <c r="B12" s="89"/>
      <c r="C12" s="75"/>
      <c r="D12" s="75"/>
      <c r="E12" s="75"/>
      <c r="F12" s="75"/>
      <c r="G12" s="75"/>
      <c r="H12" s="75"/>
      <c r="I12" s="75"/>
      <c r="J12" s="75"/>
      <c r="K12" s="90"/>
      <c r="L12" s="77"/>
    </row>
    <row r="13" spans="2:12" ht="13.5">
      <c r="B13" s="77"/>
      <c r="C13" s="75"/>
      <c r="D13" s="75"/>
      <c r="E13" s="75"/>
      <c r="F13" s="75"/>
      <c r="G13" s="75"/>
      <c r="H13" s="75"/>
      <c r="I13" s="75"/>
      <c r="J13" s="75"/>
      <c r="K13" s="90"/>
      <c r="L13" s="77"/>
    </row>
    <row r="14" spans="2:12" ht="13.5">
      <c r="B14" s="89"/>
      <c r="C14" s="75"/>
      <c r="D14" s="75"/>
      <c r="E14" s="75"/>
      <c r="F14" s="75"/>
      <c r="G14" s="75"/>
      <c r="H14" s="75"/>
      <c r="I14" s="75"/>
      <c r="J14" s="75"/>
      <c r="K14" s="90"/>
      <c r="L14" s="77"/>
    </row>
    <row r="15" spans="2:12" ht="13.5">
      <c r="B15" s="89"/>
      <c r="C15" s="75"/>
      <c r="D15" s="75"/>
      <c r="E15" s="75"/>
      <c r="F15" s="75"/>
      <c r="G15" s="75"/>
      <c r="H15" s="75"/>
      <c r="I15" s="75"/>
      <c r="J15" s="75"/>
      <c r="K15" s="90"/>
      <c r="L15" s="77"/>
    </row>
    <row r="16" spans="2:12" ht="13.5">
      <c r="B16" s="77"/>
      <c r="C16" s="75"/>
      <c r="D16" s="75"/>
      <c r="E16" s="75"/>
      <c r="F16" s="75"/>
      <c r="G16" s="75"/>
      <c r="H16" s="75"/>
      <c r="I16" s="75"/>
      <c r="J16" s="75"/>
      <c r="K16" s="90"/>
      <c r="L16" s="77"/>
    </row>
    <row r="17" spans="2:12" ht="13.5">
      <c r="B17" s="89"/>
      <c r="C17" s="75"/>
      <c r="D17" s="75"/>
      <c r="E17" s="75"/>
      <c r="F17" s="75"/>
      <c r="G17" s="75"/>
      <c r="H17" s="75"/>
      <c r="I17" s="75"/>
      <c r="J17" s="75"/>
      <c r="K17" s="90"/>
      <c r="L17" s="77"/>
    </row>
    <row r="18" spans="2:12" ht="13.5">
      <c r="B18" s="89"/>
      <c r="C18" s="75"/>
      <c r="D18" s="75"/>
      <c r="E18" s="75"/>
      <c r="F18" s="75"/>
      <c r="G18" s="75"/>
      <c r="H18" s="75"/>
      <c r="I18" s="75"/>
      <c r="J18" s="75"/>
      <c r="K18" s="90"/>
      <c r="L18" s="77"/>
    </row>
    <row r="19" spans="2:12" ht="13.5">
      <c r="B19" s="89"/>
      <c r="C19" s="75"/>
      <c r="D19" s="75"/>
      <c r="E19" s="75"/>
      <c r="F19" s="75"/>
      <c r="G19" s="75"/>
      <c r="H19" s="75"/>
      <c r="I19" s="75"/>
      <c r="J19" s="75"/>
      <c r="K19" s="90"/>
      <c r="L19" s="77"/>
    </row>
    <row r="20" spans="2:12" ht="13.5">
      <c r="B20" s="77"/>
      <c r="C20" s="75"/>
      <c r="D20" s="75"/>
      <c r="E20" s="75"/>
      <c r="F20" s="75"/>
      <c r="G20" s="75"/>
      <c r="H20" s="75"/>
      <c r="I20" s="75"/>
      <c r="J20" s="75"/>
      <c r="K20" s="90"/>
      <c r="L20" s="77"/>
    </row>
    <row r="21" spans="2:12" ht="13.5">
      <c r="B21" s="89"/>
      <c r="C21" s="75"/>
      <c r="D21" s="75"/>
      <c r="E21" s="75"/>
      <c r="F21" s="75"/>
      <c r="G21" s="75"/>
      <c r="H21" s="75"/>
      <c r="I21" s="75"/>
      <c r="J21" s="75"/>
      <c r="K21" s="90"/>
      <c r="L21" s="77"/>
    </row>
    <row r="22" spans="2:12" ht="13.5">
      <c r="B22" s="89"/>
      <c r="C22" s="75"/>
      <c r="D22" s="75"/>
      <c r="E22" s="75"/>
      <c r="F22" s="75"/>
      <c r="G22" s="75"/>
      <c r="H22" s="75"/>
      <c r="I22" s="75"/>
      <c r="J22" s="75"/>
      <c r="K22" s="90"/>
      <c r="L22" s="77"/>
    </row>
    <row r="23" spans="2:12" ht="13.5">
      <c r="B23" s="77"/>
      <c r="C23" s="75"/>
      <c r="D23" s="75"/>
      <c r="E23" s="75"/>
      <c r="F23" s="75"/>
      <c r="G23" s="75"/>
      <c r="H23" s="75"/>
      <c r="I23" s="75"/>
      <c r="J23" s="75"/>
      <c r="K23" s="90"/>
      <c r="L23" s="77"/>
    </row>
    <row r="24" spans="2:12" ht="13.5">
      <c r="B24" s="77"/>
      <c r="C24" s="75"/>
      <c r="D24" s="75"/>
      <c r="E24" s="75"/>
      <c r="F24" s="75"/>
      <c r="G24" s="75"/>
      <c r="H24" s="75"/>
      <c r="I24" s="75"/>
      <c r="J24" s="75"/>
      <c r="K24" s="90"/>
      <c r="L24" s="77"/>
    </row>
    <row r="25" spans="2:12" ht="13.5">
      <c r="B25" s="89"/>
      <c r="C25" s="75"/>
      <c r="D25" s="75"/>
      <c r="E25" s="75"/>
      <c r="F25" s="75"/>
      <c r="G25" s="75"/>
      <c r="H25" s="75"/>
      <c r="I25" s="75"/>
      <c r="J25" s="75"/>
      <c r="K25" s="90"/>
      <c r="L25" s="77"/>
    </row>
    <row r="26" spans="2:12" ht="13.5">
      <c r="B26" s="77"/>
      <c r="C26" s="75"/>
      <c r="D26" s="76"/>
      <c r="E26" s="76"/>
      <c r="F26" s="91"/>
      <c r="G26" s="75"/>
      <c r="H26" s="75"/>
      <c r="I26" s="75"/>
      <c r="J26" s="75"/>
      <c r="K26" s="90"/>
      <c r="L26" s="77"/>
    </row>
    <row r="27" spans="2:12" ht="13.5">
      <c r="B27" s="77"/>
      <c r="C27" s="75"/>
      <c r="D27" s="75"/>
      <c r="E27" s="75"/>
      <c r="F27" s="75"/>
      <c r="G27" s="75"/>
      <c r="H27" s="75"/>
      <c r="I27" s="75"/>
      <c r="J27" s="75"/>
      <c r="K27" s="90"/>
      <c r="L27" s="77"/>
    </row>
    <row r="28" spans="2:12" ht="13.5">
      <c r="B28" s="89"/>
      <c r="C28" s="75"/>
      <c r="D28" s="75"/>
      <c r="E28" s="75"/>
      <c r="F28" s="75"/>
      <c r="G28" s="75"/>
      <c r="H28" s="75"/>
      <c r="I28" s="75"/>
      <c r="J28" s="75"/>
      <c r="K28" s="90"/>
      <c r="L28" s="77"/>
    </row>
    <row r="29" spans="2:12" ht="13.5">
      <c r="B29" s="77"/>
      <c r="C29" s="75"/>
      <c r="D29" s="75"/>
      <c r="E29" s="75"/>
      <c r="F29" s="75"/>
      <c r="G29" s="75"/>
      <c r="H29" s="75"/>
      <c r="I29" s="75"/>
      <c r="J29" s="75"/>
      <c r="K29" s="90"/>
      <c r="L29" s="77"/>
    </row>
    <row r="30" spans="2:12" ht="13.5">
      <c r="B30" s="77"/>
      <c r="C30" s="75"/>
      <c r="D30" s="75"/>
      <c r="E30" s="75"/>
      <c r="F30" s="75"/>
      <c r="G30" s="75"/>
      <c r="H30" s="75"/>
      <c r="I30" s="75"/>
      <c r="J30" s="75"/>
      <c r="K30" s="90"/>
      <c r="L30" s="77"/>
    </row>
    <row r="31" spans="2:12" ht="13.5">
      <c r="B31" s="89"/>
      <c r="C31" s="75"/>
      <c r="D31" s="75"/>
      <c r="E31" s="75"/>
      <c r="F31" s="75"/>
      <c r="G31" s="75"/>
      <c r="H31" s="75"/>
      <c r="I31" s="75"/>
      <c r="J31" s="75"/>
      <c r="K31" s="90"/>
      <c r="L31" s="77"/>
    </row>
    <row r="32" spans="2:12" ht="13.5">
      <c r="B32" s="89"/>
      <c r="C32" s="75"/>
      <c r="D32" s="75"/>
      <c r="E32" s="75"/>
      <c r="F32" s="75"/>
      <c r="G32" s="75"/>
      <c r="H32" s="75"/>
      <c r="I32" s="75"/>
      <c r="J32" s="75"/>
      <c r="K32" s="90"/>
      <c r="L32" s="77"/>
    </row>
    <row r="33" spans="2:12" ht="13.5">
      <c r="B33" s="89"/>
      <c r="C33" s="75"/>
      <c r="D33" s="75"/>
      <c r="E33" s="75"/>
      <c r="F33" s="75"/>
      <c r="G33" s="75"/>
      <c r="H33" s="75"/>
      <c r="I33" s="75"/>
      <c r="J33" s="75"/>
      <c r="K33" s="90"/>
      <c r="L33" s="77"/>
    </row>
  </sheetData>
  <sheetProtection selectLockedCells="1" selectUnlockedCells="1"/>
  <mergeCells count="1">
    <mergeCell ref="D2:G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7.421875" style="0" customWidth="1"/>
    <col min="2" max="7" width="13.421875" style="0" customWidth="1"/>
    <col min="8" max="8" width="15.421875" style="0" bestFit="1" customWidth="1"/>
    <col min="9" max="10" width="13.421875" style="0" customWidth="1"/>
    <col min="11" max="11" width="19.421875" style="0" bestFit="1" customWidth="1"/>
    <col min="12" max="12" width="13.421875" style="0" customWidth="1"/>
  </cols>
  <sheetData>
    <row r="1" spans="1:12" ht="18.75">
      <c r="A1" s="78" t="s">
        <v>53</v>
      </c>
      <c r="B1" s="29"/>
      <c r="C1" s="69"/>
      <c r="D1" s="79"/>
      <c r="E1" s="80"/>
      <c r="F1" s="80"/>
      <c r="G1" s="80"/>
      <c r="H1" s="80"/>
      <c r="I1" s="69"/>
      <c r="J1" s="81"/>
      <c r="K1" s="78"/>
      <c r="L1" s="69"/>
    </row>
    <row r="2" spans="1:12" ht="13.5">
      <c r="A2" s="70"/>
      <c r="B2" s="31"/>
      <c r="C2" s="82"/>
      <c r="D2" s="83"/>
      <c r="E2" s="73" t="s">
        <v>22</v>
      </c>
      <c r="F2" s="73"/>
      <c r="G2" s="84"/>
      <c r="H2" s="89"/>
      <c r="I2" s="70"/>
      <c r="J2" s="70"/>
      <c r="K2" s="70"/>
      <c r="L2" s="82"/>
    </row>
    <row r="3" spans="1:12" ht="18.75">
      <c r="A3" s="78" t="s">
        <v>118</v>
      </c>
      <c r="B3" s="29"/>
      <c r="C3" s="69"/>
      <c r="D3" s="69"/>
      <c r="E3" s="69"/>
      <c r="F3" s="69"/>
      <c r="G3" s="69"/>
      <c r="H3" s="69"/>
      <c r="I3" s="69"/>
      <c r="J3" s="85"/>
      <c r="K3" s="78"/>
      <c r="L3" s="69"/>
    </row>
    <row r="4" spans="1:12" ht="31.5">
      <c r="A4" s="70"/>
      <c r="B4" s="71" t="s">
        <v>55</v>
      </c>
      <c r="C4" s="71" t="s">
        <v>2</v>
      </c>
      <c r="D4" s="71" t="s">
        <v>4</v>
      </c>
      <c r="E4" s="71" t="s">
        <v>7</v>
      </c>
      <c r="F4" s="71" t="s">
        <v>77</v>
      </c>
      <c r="G4" s="71" t="s">
        <v>10</v>
      </c>
      <c r="H4" s="71" t="s">
        <v>56</v>
      </c>
      <c r="I4" s="71" t="s">
        <v>78</v>
      </c>
      <c r="J4" s="71" t="s">
        <v>57</v>
      </c>
      <c r="K4" s="102" t="s">
        <v>190</v>
      </c>
      <c r="L4" s="93" t="s">
        <v>21</v>
      </c>
    </row>
    <row r="5" spans="1:12" ht="13.5">
      <c r="A5" s="98" t="s">
        <v>117</v>
      </c>
      <c r="B5" s="71"/>
      <c r="C5" s="71"/>
      <c r="D5" s="71">
        <v>6</v>
      </c>
      <c r="E5" s="71"/>
      <c r="F5" s="71"/>
      <c r="G5" s="71"/>
      <c r="H5" s="71">
        <v>10</v>
      </c>
      <c r="I5" s="71"/>
      <c r="J5" s="71"/>
      <c r="K5" s="71">
        <f aca="true" t="shared" si="0" ref="K5:K12">SUM(B5+F5+C5+D5+E5+G5+H5+I5+J5)</f>
        <v>16</v>
      </c>
      <c r="L5" s="87">
        <f aca="true" t="shared" si="1" ref="L5:L12">COUNTA(B5,C5,D5,E5,F5,G5,H5,I5,J5)</f>
        <v>2</v>
      </c>
    </row>
    <row r="6" spans="1:12" ht="13.5">
      <c r="A6" s="98" t="s">
        <v>116</v>
      </c>
      <c r="B6" s="71"/>
      <c r="C6" s="71"/>
      <c r="D6" s="71">
        <v>8</v>
      </c>
      <c r="E6" s="71"/>
      <c r="F6" s="71"/>
      <c r="G6" s="71"/>
      <c r="H6" s="71"/>
      <c r="I6" s="71"/>
      <c r="J6" s="71"/>
      <c r="K6" s="71">
        <f t="shared" si="0"/>
        <v>8</v>
      </c>
      <c r="L6" s="87">
        <f t="shared" si="1"/>
        <v>1</v>
      </c>
    </row>
    <row r="7" spans="1:12" ht="13.5">
      <c r="A7" s="98" t="s">
        <v>115</v>
      </c>
      <c r="B7" s="71"/>
      <c r="C7" s="71"/>
      <c r="D7" s="71">
        <v>9</v>
      </c>
      <c r="E7" s="71"/>
      <c r="F7" s="71"/>
      <c r="G7" s="71"/>
      <c r="H7" s="71"/>
      <c r="I7" s="71"/>
      <c r="J7" s="71"/>
      <c r="K7" s="71">
        <f t="shared" si="0"/>
        <v>9</v>
      </c>
      <c r="L7" s="87">
        <f t="shared" si="1"/>
        <v>1</v>
      </c>
    </row>
    <row r="8" spans="1:12" ht="13.5">
      <c r="A8" s="98" t="s">
        <v>100</v>
      </c>
      <c r="B8" s="71"/>
      <c r="C8" s="71"/>
      <c r="D8" s="71">
        <v>7</v>
      </c>
      <c r="E8" s="71"/>
      <c r="F8" s="71"/>
      <c r="G8" s="71"/>
      <c r="H8" s="71"/>
      <c r="I8" s="71"/>
      <c r="J8" s="71"/>
      <c r="K8" s="71">
        <f t="shared" si="0"/>
        <v>7</v>
      </c>
      <c r="L8" s="87">
        <f t="shared" si="1"/>
        <v>1</v>
      </c>
    </row>
    <row r="9" spans="1:12" ht="13.5">
      <c r="A9" s="98" t="s">
        <v>114</v>
      </c>
      <c r="B9" s="71"/>
      <c r="C9" s="71"/>
      <c r="D9" s="71">
        <v>10</v>
      </c>
      <c r="E9" s="71"/>
      <c r="F9" s="71"/>
      <c r="G9" s="71"/>
      <c r="H9" s="71"/>
      <c r="I9" s="71"/>
      <c r="J9" s="71"/>
      <c r="K9" s="71">
        <f t="shared" si="0"/>
        <v>10</v>
      </c>
      <c r="L9" s="87">
        <f t="shared" si="1"/>
        <v>1</v>
      </c>
    </row>
    <row r="10" spans="1:12" ht="13.5">
      <c r="A10" s="108" t="s">
        <v>76</v>
      </c>
      <c r="B10" s="101"/>
      <c r="C10" s="101"/>
      <c r="D10" s="101"/>
      <c r="E10" s="101"/>
      <c r="F10" s="101"/>
      <c r="G10" s="101"/>
      <c r="H10" s="101">
        <v>9</v>
      </c>
      <c r="I10" s="101"/>
      <c r="J10" s="101"/>
      <c r="K10" s="71">
        <f t="shared" si="0"/>
        <v>9</v>
      </c>
      <c r="L10" s="87">
        <f t="shared" si="1"/>
        <v>1</v>
      </c>
    </row>
    <row r="11" spans="1:12" ht="13.5">
      <c r="A11" s="108" t="s">
        <v>177</v>
      </c>
      <c r="B11" s="101"/>
      <c r="C11" s="101"/>
      <c r="D11" s="101"/>
      <c r="E11" s="101"/>
      <c r="F11" s="101"/>
      <c r="G11" s="101"/>
      <c r="H11" s="101"/>
      <c r="I11" s="101">
        <v>10</v>
      </c>
      <c r="J11" s="101"/>
      <c r="K11" s="71">
        <f t="shared" si="0"/>
        <v>10</v>
      </c>
      <c r="L11" s="87">
        <f t="shared" si="1"/>
        <v>1</v>
      </c>
    </row>
    <row r="12" spans="1:12" ht="13.5">
      <c r="A12" s="108" t="s">
        <v>178</v>
      </c>
      <c r="B12" s="101"/>
      <c r="C12" s="101"/>
      <c r="D12" s="101"/>
      <c r="E12" s="101"/>
      <c r="F12" s="101"/>
      <c r="G12" s="101"/>
      <c r="H12" s="101"/>
      <c r="I12" s="101">
        <v>9</v>
      </c>
      <c r="J12" s="101"/>
      <c r="K12" s="71">
        <f t="shared" si="0"/>
        <v>9</v>
      </c>
      <c r="L12" s="87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 K, Koerina</dc:creator>
  <cp:keywords/>
  <dc:description/>
  <cp:lastModifiedBy>Trudie Veenstra</cp:lastModifiedBy>
  <dcterms:created xsi:type="dcterms:W3CDTF">2014-09-19T09:41:26Z</dcterms:created>
  <dcterms:modified xsi:type="dcterms:W3CDTF">2023-11-05T12:13:45Z</dcterms:modified>
  <cp:category/>
  <cp:version/>
  <cp:contentType/>
  <cp:contentStatus/>
</cp:coreProperties>
</file>